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2458b642a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o usar" sheetId="1" r:id="R98f05413586a462e"/>
    <x:sheet xmlns:r="http://schemas.openxmlformats.org/officeDocument/2006/relationships" name="Painel" sheetId="2" r:id="Rc6b96fd3e45c40ff"/>
    <x:sheet xmlns:r="http://schemas.openxmlformats.org/officeDocument/2006/relationships" name="Repasses" sheetId="3" r:id="Ref36dd6fdc0146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dd/mm/yyyy"/>
    <x:numFmt numFmtId="165" formatCode="&quot;R$ &quot;#,##0.00;[Red](&quot;R$ &quot;#,##0.00);&quot;-&quot;"/>
    <x:numFmt numFmtId="166" formatCode="0.0%;[Red](0.0%);&quot;-&quot;"/>
    <x:numFmt numFmtId="167" formatCode="#,##0;[Red](#,##0);&quot;-&quot;"/>
  </x:numFmts>
  <x:fonts count="18">
    <x:font>
      <x:sz val="11"/>
      <x:color theme="1"/>
      <x:name val="Calibri"/>
    </x:font>
    <x:font>
      <x:b/>
      <x:sz val="20"/>
      <x:color rgb="FFFFFFFF"/>
      <x:name val="Aptos Display"/>
    </x:font>
    <x:font>
      <x:b/>
      <x:sz val="12"/>
      <x:color rgb="FF027B77"/>
    </x:font>
    <x:font>
      <x:sz val="11"/>
      <x:color rgb="FF1A293B"/>
    </x:font>
    <x:font>
      <x:b/>
      <x:color rgb="FFFFFFFF"/>
    </x:font>
    <x:font>
      <x:sz val="10"/>
      <x:color rgb="FF1A293B"/>
    </x:font>
    <x:font>
      <x:sz val="10"/>
      <x:color rgb="FF677384"/>
    </x:font>
    <x:font>
      <x:b/>
      <x:sz val="17"/>
      <x:color rgb="FFFFFFFF"/>
      <x:name val="Aptos Display"/>
    </x:font>
    <x:font>
      <x:i/>
      <x:sz val="10"/>
      <x:color rgb="FF1A293B"/>
      <x:name val="Aptos"/>
    </x:font>
    <x:font>
      <x:sz val="10"/>
      <x:color rgb="FF1748C7"/>
      <x:name val="Aptos"/>
    </x:font>
    <x:font>
      <x:b/>
      <x:sz val="10"/>
      <x:color rgb="FFFFFFFF"/>
      <x:name val="Aptos"/>
    </x:font>
    <x:font>
      <x:sz val="10"/>
      <x:color rgb="FF000000"/>
      <x:name val="Aptos"/>
    </x:font>
    <x:font>
      <x:b/>
      <x:sz val="18"/>
      <x:color rgb="FFFFFFFF"/>
    </x:font>
    <x:font>
      <x:i/>
      <x:sz val="11"/>
      <x:color rgb="FF677384"/>
    </x:font>
    <x:font>
      <x:b/>
      <x:sz val="10"/>
      <x:color rgb="FFFFFFFF"/>
    </x:font>
    <x:font>
      <x:b/>
      <x:sz val="19"/>
      <x:color rgb="FF1A293B"/>
    </x:font>
    <x:font>
      <x:sz val="11"/>
      <x:color rgb="FFA45A08"/>
    </x:font>
    <x:font>
      <x:b/>
      <x:sz val="10"/>
      <x:color rgb="FF027B77"/>
    </x:font>
  </x:fonts>
  <x:fills count="11">
    <x:fill>
      <x:patternFill patternType="none"/>
    </x:fill>
    <x:fill>
      <x:patternFill patternType="gray125"/>
    </x:fill>
    <x:fill>
      <x:patternFill patternType="solid">
        <x:fgColor rgb="FF152538"/>
      </x:patternFill>
    </x:fill>
    <x:fill>
      <x:patternFill patternType="solid">
        <x:fgColor rgb="FFE5F5F3"/>
      </x:patternFill>
    </x:fill>
    <x:fill>
      <x:patternFill patternType="solid">
        <x:fgColor rgb="FF253C54"/>
      </x:patternFill>
    </x:fill>
    <x:fill>
      <x:patternFill patternType="solid">
        <x:fgColor rgb="FFA45A08"/>
      </x:patternFill>
    </x:fill>
    <x:fill>
      <x:patternFill patternType="solid">
        <x:fgColor rgb="FFF4F7FA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ECF3FF"/>
      </x:patternFill>
    </x:fill>
    <x:fill>
      <x:patternFill patternType="solid">
        <x:fgColor rgb="FFFFF2DE"/>
      </x:patternFill>
    </x:fill>
  </x:fills>
  <x:borders count="1">
    <x:border/>
  </x:borders>
  <x:cellStyleXfs count="1">
    <x:xf numFmtId="0" fontId="0" fillId="0" borderId="0"/>
  </x:cellStyleXfs>
  <x:cellXfs count="26">
    <x:xf numFmtId="0" fontId="0" fillId="0" borderId="0" xfId="0"/>
    <x:xf numFmtId="0" fontId="1" fillId="2" borderId="0" xfId="0" applyAlignment="1">
      <x:alignment vertical="center"/>
    </x:xf>
    <x:xf numFmtId="0" fontId="2" fillId="0" borderId="0" xfId="0"/>
    <x:xf numFmtId="0" fontId="3" fillId="3" borderId="0" xfId="0" applyAlignment="1">
      <x:alignment vertical="center" wrapText="1"/>
    </x:xf>
    <x:xf numFmtId="0" fontId="4" fillId="4" borderId="0" xfId="0"/>
    <x:xf numFmtId="0" fontId="3" fillId="0" borderId="0" xfId="0" applyAlignment="1">
      <x:alignment vertical="center" wrapText="1"/>
    </x:xf>
    <x:xf numFmtId="0" fontId="4" fillId="5" borderId="0" xfId="0"/>
    <x:xf numFmtId="0" fontId="5" fillId="0" borderId="0" xfId="0" applyAlignment="1">
      <x:alignment vertical="center" wrapText="1"/>
    </x:xf>
    <x:xf numFmtId="0" fontId="6" fillId="0" borderId="0" xfId="0"/>
    <x:xf numFmtId="0" fontId="12" fillId="2" borderId="0" xfId="0" applyAlignment="1">
      <x:alignment vertical="center"/>
    </x:xf>
    <x:xf numFmtId="0" fontId="13" fillId="0" borderId="0" xfId="0"/>
    <x:xf numFmtId="0" fontId="14" fillId="4" borderId="0" xfId="0" applyAlignment="1"/>
    <x:xf numFmtId="165" fontId="15" fillId="3" borderId="0" xfId="0" applyAlignment="1">
      <x:alignment horizontal="center" vertical="center"/>
    </x:xf>
    <x:xf numFmtId="167" fontId="15" fillId="3" borderId="0" xfId="0" applyAlignment="1">
      <x:alignment horizontal="center" vertical="center"/>
    </x:xf>
    <x:xf numFmtId="0" fontId="16" fillId="10" borderId="0" xfId="0" applyAlignment="1">
      <x:alignment vertical="center" wrapText="1"/>
    </x:xf>
    <x:xf numFmtId="0" fontId="17" fillId="0" borderId="0" xfId="0"/>
    <x:xf numFmtId="0" fontId="7" fillId="2" borderId="0" xfId="0" applyAlignment="1">
      <x:alignment vertical="center"/>
    </x:xf>
    <x:xf numFmtId="0" fontId="8" fillId="6" borderId="0" xfId="0" applyAlignment="1">
      <x:alignment vertical="center" wrapText="1"/>
    </x:xf>
    <x:xf numFmtId="0" fontId="9" fillId="0" borderId="0" xfId="0"/>
    <x:xf numFmtId="0" fontId="10" fillId="4" borderId="0" xfId="0" applyAlignment="1">
      <x:alignment vertical="center" wrapText="1"/>
    </x:xf>
    <x:xf numFmtId="0" fontId="9" fillId="9" borderId="0" xfId="0" applyAlignment="1">
      <x:alignment vertical="center"/>
    </x:xf>
    <x:xf numFmtId="164" fontId="9" fillId="9" borderId="0" xfId="0" applyAlignment="1">
      <x:alignment vertical="center"/>
    </x:xf>
    <x:xf numFmtId="165" fontId="9" fillId="9" borderId="0" xfId="0" applyAlignment="1">
      <x:alignment vertical="center"/>
    </x:xf>
    <x:xf numFmtId="166" fontId="9" fillId="9" borderId="0" xfId="0" applyAlignment="1">
      <x:alignment vertical="center"/>
    </x:xf>
    <x:xf numFmtId="165" fontId="11" fillId="3" borderId="0" xfId="0" applyAlignment="1">
      <x:alignment vertical="center"/>
    </x:xf>
    <x:xf numFmtId="0" fontId="11" fillId="3" borderId="0" xfId="0" applyAlignment="1">
      <x:alignment vertical="center"/>
    </x:xf>
  </x:cellXfs>
  <x:cellStyles count="1">
    <x:cellStyle name="Normal" xfId="0"/>
  </x:cellStyles>
  <x:dxfs count="2">
    <x:dxf>
      <x:font>
        <x:b/>
        <x:color rgb="00C53A42"/>
      </x:font>
      <x:fill>
        <x:patternFill>
          <x:bgColor rgb="00FCE9E9"/>
        </x:patternFill>
      </x:fill>
    </x:dxf>
    <x:dxf>
      <x:font>
        <x:b/>
        <x:color rgb="00027B77"/>
      </x:font>
      <x:fill>
        <x:patternFill>
          <x:bgColor rgb="00E5F5F3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40068c389e41ae" /><Relationship Type="http://schemas.openxmlformats.org/officeDocument/2006/relationships/theme" Target="/xl/theme/theme1.xml" Id="R2e5f131850e94d31" /><Relationship Type="http://schemas.openxmlformats.org/officeDocument/2006/relationships/sharedStrings" Target="/xl/sharedStrings.xml" Id="R093fbd1a89134e49" /><Relationship Type="http://schemas.openxmlformats.org/officeDocument/2006/relationships/worksheet" Target="/xl/worksheets/sheet1.xml" Id="R98f05413586a462e" /><Relationship Type="http://schemas.openxmlformats.org/officeDocument/2006/relationships/worksheet" Target="/xl/worksheets/sheet2.xml" Id="Rc6b96fd3e45c40ff" /><Relationship Type="http://schemas.openxmlformats.org/officeDocument/2006/relationships/worksheet" Target="/xl/worksheets/sheet3.xml" Id="Ref36dd6fdc01461b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2538"/>
  </x:sheetPr>
  <x:sheetViews>
    <x:sheetView showGridLines="0" workbookViewId="0"/>
  </x:sheetViews>
  <x:sheetFormatPr baseColWidth="8" defaultRowHeight="15"/>
  <x:cols>
    <x:col min="1" max="1" width="18" customWidth="1"/>
    <x:col min="2" max="2" width="26" customWidth="1"/>
    <x:col min="3" max="3" width="19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</x:cols>
  <x:sheetData>
    <x:row r="1" ht="31" customHeight="1">
      <x:c r="A1" s="1" t="inlineStr">
        <x:is>
          <x:t xml:space="preserve">Conferência de Pix, cartão e repasses</x:t>
        </x:is>
      </x:c>
    </x:row>
    <x:row r="2" ht="28" customHeight="1"/>
    <x:row r="4" ht="26" customHeight="1">
      <x:c r="A4" s="2" t="inlineStr">
        <x:is>
          <x:t xml:space="preserve">Saiba o que foi vendido, quanto deveria receber e o que entrou na conta.</x:t>
        </x:is>
      </x:c>
    </x:row>
    <x:row r="6" ht="24" customHeight="1">
      <x:c r="A6" s="3" t="inlineStr">
        <x:is>
          <x:t xml:space="preserve">PARA QUEM SERVE  |  MEIs que recebem via Pix, débito, crédito e links de pagamento.</x:t>
        </x:is>
      </x:c>
    </x:row>
    <x:row r="7" ht="23" customHeight="1"/>
    <x:row r="9">
      <x:c r="A9" s="4" t="inlineStr">
        <x:is>
          <x:t xml:space="preserve">COMO PREENCHER — PASSO A PASSO</x:t>
        </x:is>
      </x:c>
    </x:row>
    <x:row r="10" ht="42" customHeight="1">
      <x:c r="A10" s="2" t="inlineStr">
        <x:is>
          <x:t xml:space="preserve">01</x:t>
        </x:is>
      </x:c>
      <x:c r="B10" s="5" t="inlineStr">
        <x:is>
          <x:t xml:space="preserve">Registre uma linha por parcela ou repasse previsto; use um código único para localizar a operação.</x:t>
        </x:is>
      </x:c>
    </x:row>
    <x:row r="11" ht="42" customHeight="1">
      <x:c r="A11" s="2" t="inlineStr">
        <x:is>
          <x:t xml:space="preserve">02</x:t>
        </x:is>
      </x:c>
      <x:c r="B11" s="5" t="inlineStr">
        <x:is>
          <x:t xml:space="preserve">Informe valor bruto, percentual da taxa contratada em formato % (ex.: 2,5%), taxa fixa e data prevista.</x:t>
        </x:is>
      </x:c>
    </x:row>
    <x:row r="12" ht="42" customHeight="1">
      <x:c r="A12" s="2" t="inlineStr">
        <x:is>
          <x:t xml:space="preserve">03</x:t>
        </x:is>
      </x:c>
      <x:c r="B12" s="5" t="inlineStr">
        <x:is>
          <x:t xml:space="preserve">Quando o dinheiro cair, informe data recebida, valor efetivamente creditado e marque Recebido.</x:t>
        </x:is>
      </x:c>
    </x:row>
    <x:row r="13" ht="42" customHeight="1">
      <x:c r="A13" s="2" t="inlineStr">
        <x:is>
          <x:t xml:space="preserve">04</x:t>
        </x:is>
      </x:c>
      <x:c r="B13" s="5" t="inlineStr">
        <x:is>
          <x:t xml:space="preserve">Veja diferença, valores em aberto e prazo vencido. Resolva divergências pelo extrato e contrato da operadora.</x:t>
        </x:is>
      </x:c>
    </x:row>
    <x:row r="16">
      <x:c r="A16" s="6" t="inlineStr">
        <x:is>
          <x:t xml:space="preserve">ATENÇÃO ANTES DE USAR</x:t>
        </x:is>
      </x:c>
    </x:row>
    <x:row r="17" ht="30" customHeight="1">
      <x:c r="A17" s="7" t="inlineStr">
        <x:is>
          <x:t xml:space="preserve">• A planilha não se conecta a bancos, instituições de pagamento nem confirma Pix automaticamente.</x:t>
        </x:is>
      </x:c>
    </x:row>
    <x:row r="18" ht="37" customHeight="1">
      <x:c r="A18" s="7" t="inlineStr">
        <x:is>
          <x:t xml:space="preserve">• Venda parcelada: separe os valores por parcela para não duplicar o faturamento; não repita o valor integral em todas as linhas.</x:t>
        </x:is>
      </x:c>
    </x:row>
    <x:row r="19" ht="37" customHeight="1">
      <x:c r="A19" s="7" t="inlineStr">
        <x:is>
          <x:t xml:space="preserve">• Taxa esperada é estimativa baseada nos valores informados; impostos, retenções e antecipações podem ser cobrados à parte.</x:t>
        </x:is>
      </x:c>
    </x:row>
    <x:row r="22">
      <x:c r="A22" s="4" t="inlineStr">
        <x:is>
          <x:t xml:space="preserve">FONTES E REFERÊNCIAS</x:t>
        </x:is>
      </x:c>
    </x:row>
    <x:row r="25">
      <x:c r="A25" s="8" t="inlineStr">
        <x:is>
          <x:t xml:space="preserve">PEDRO MERLI  •  ASSESSORIA DIGITAL DE NEGÓCIOS     |     Edição 1.0   •   14/10/2026</x:t>
        </x:is>
      </x:c>
    </x:row>
  </x:sheetData>
  <x:mergeCells>
    <x:mergeCell ref="A9:H9"/>
    <x:mergeCell ref="A4:H4"/>
    <x:mergeCell ref="A18:H18"/>
    <x:mergeCell ref="B13:H13"/>
    <x:mergeCell ref="A25:H25"/>
    <x:mergeCell ref="A16:H16"/>
    <x:mergeCell ref="B12:H12"/>
    <x:mergeCell ref="A6:H7"/>
    <x:mergeCell ref="A19:H19"/>
    <x:mergeCell ref="B10:H10"/>
    <x:mergeCell ref="B11:H11"/>
    <x:mergeCell ref="A1:H2"/>
    <x:mergeCell ref="A22:H22"/>
    <x:mergeCell ref="A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27B77"/>
  </x:sheetPr>
  <x:sheetViews>
    <x:sheetView showGridLines="0" workbookViewId="0"/>
  </x:sheetViews>
  <x:sheetFormatPr baseColWidth="8" defaultRowHeight="15"/>
  <x:cols>
    <x:col min="1" max="1" width="20" customWidth="1"/>
    <x:col min="2" max="2" width="15" customWidth="1"/>
    <x:col min="3" max="3" width="15" customWidth="1"/>
    <x:col min="4" max="4" width="4" customWidth="1"/>
    <x:col min="5" max="5" width="15" customWidth="1"/>
    <x:col min="6" max="6" width="15" customWidth="1"/>
    <x:col min="7" max="7" width="15" customWidth="1"/>
    <x:col min="8" max="8" width="4" customWidth="1"/>
    <x:col min="9" max="9" width="15" customWidth="1"/>
    <x:col min="10" max="10" width="15" customWidth="1"/>
    <x:col min="11" max="11" width="15" customWidth="1"/>
  </x:cols>
  <x:sheetData>
    <x:row r="1" ht="24" customHeight="1">
      <x:c r="A1" s="9" t="inlineStr">
        <x:is>
          <x:t xml:space="preserve">Pix e cartão • Controle de repasses</x:t>
        </x:is>
      </x:c>
    </x:row>
    <x:row r="2" ht="24" customHeight="1"/>
    <x:row r="3" ht="32" customHeight="1">
      <x:c r="A3" s="10" t="inlineStr">
        <x:is>
          <x:t xml:space="preserve">Diferencie o valor vendido do valor realmente recebido em conta.</x:t>
        </x:is>
      </x:c>
    </x:row>
    <x:row r="6">
      <x:c r="A6" s="11" t="inlineStr">
        <x:is>
          <x:t xml:space="preserve">VENDAS BRUTAS</x:t>
        </x:is>
      </x:c>
      <x:c r="E6" s="11" t="inlineStr">
        <x:is>
          <x:t xml:space="preserve">LÍQUIDO ESPERADO</x:t>
        </x:is>
      </x:c>
      <x:c r="I6" s="11" t="inlineStr">
        <x:is>
          <x:t xml:space="preserve">RECEBIDO CONFIRMADO</x:t>
        </x:is>
      </x:c>
    </x:row>
    <x:row r="7">
      <x:c r="A7" s="12" t="n">
        <x:f>SUMIFS(Repasses!$E$8:$E$207,Repasses!$J$8:$J$207,"&lt;&gt;Cancelado")</x:f>
        <x:v>0</x:v>
      </x:c>
      <x:c r="E7" s="12" t="n">
        <x:f>SUMIFS(Repasses!$H$8:$H$207,Repasses!$J$8:$J$207,"&lt;&gt;Cancelado")</x:f>
        <x:v>0</x:v>
      </x:c>
      <x:c r="I7" s="12" t="n">
        <x:f>SUMIFS(Repasses!$L$8:$L$207,Repasses!$J$8:$J$207,"Recebido")</x:f>
        <x:v>0</x:v>
      </x:c>
    </x:row>
    <x:row r="8"/>
    <x:row r="11">
      <x:c r="A11" s="11" t="inlineStr">
        <x:is>
          <x:t xml:space="preserve">A RECEBER</x:t>
        </x:is>
      </x:c>
      <x:c r="E11" s="11" t="inlineStr">
        <x:is>
          <x:t xml:space="preserve">REPASSES ATRASADOS</x:t>
        </x:is>
      </x:c>
      <x:c r="I11" s="11" t="inlineStr">
        <x:is>
          <x:t xml:space="preserve">DIFERENÇA APURADA</x:t>
        </x:is>
      </x:c>
    </x:row>
    <x:row r="12">
      <x:c r="A12" s="12" t="n">
        <x:f>SUM(Repasses!$N$8:$N$207)</x:f>
        <x:v>0</x:v>
      </x:c>
      <x:c r="E12" s="13" t="n">
        <x:f>COUNTIF(Repasses!$O$8:$O$207,"ATRASADO")</x:f>
        <x:v>0</x:v>
      </x:c>
      <x:c r="I12" s="12" t="n">
        <x:f>SUM(Repasses!$M$8:$M$207)</x:f>
        <x:v>0</x:v>
      </x:c>
    </x:row>
    <x:row r="13"/>
    <x:row r="17" ht="35" customHeight="1">
      <x:c r="A17" s="14" t="inlineStr">
        <x:is>
          <x:t xml:space="preserve">O valor recebido pode ficar diferente do esperado por taxas, estornos e antecipações. Confira no extrato.</x:t>
        </x:is>
      </x:c>
    </x:row>
    <x:row r="18" ht="30" customHeight="1"/>
    <x:row r="21">
      <x:c r="A21" s="4" t="inlineStr">
        <x:is>
          <x:t xml:space="preserve">COMO INTERPRETAR OS NÚMEROS</x:t>
        </x:is>
      </x:c>
    </x:row>
    <x:row r="22" ht="35" customHeight="1">
      <x:c r="A22" s="15" t="inlineStr">
        <x:is>
          <x:t xml:space="preserve">Líquido esperado</x:t>
        </x:is>
      </x:c>
      <x:c r="B22" s="7" t="inlineStr">
        <x:is>
          <x:t xml:space="preserve">Bruto menos taxa percentual e taxa fixa que você cadastrou.</x:t>
        </x:is>
      </x:c>
    </x:row>
    <x:row r="23" ht="35" customHeight="1">
      <x:c r="A23" s="15" t="inlineStr">
        <x:is>
          <x:t xml:space="preserve">Diferença</x:t>
        </x:is>
      </x:c>
      <x:c r="B23" s="7" t="inlineStr">
        <x:is>
          <x:t xml:space="preserve">Crédito confirmado menos líquido esperado, apenas operações conferidas.</x:t>
        </x:is>
      </x:c>
    </x:row>
  </x:sheetData>
  <x:mergeCells>
    <x:mergeCell ref="I7:K8"/>
    <x:mergeCell ref="I11:K11"/>
    <x:mergeCell ref="B23:K23"/>
    <x:mergeCell ref="A11:C11"/>
    <x:mergeCell ref="A17:K18"/>
    <x:mergeCell ref="A3:K3"/>
    <x:mergeCell ref="E11:G11"/>
    <x:mergeCell ref="A21:K21"/>
    <x:mergeCell ref="B22:K22"/>
    <x:mergeCell ref="A1:K2"/>
    <x:mergeCell ref="A6:C6"/>
    <x:mergeCell ref="E12:G13"/>
    <x:mergeCell ref="I12:K13"/>
    <x:mergeCell ref="A12:C13"/>
    <x:mergeCell ref="A7:C8"/>
    <x:mergeCell ref="E6:G6"/>
    <x:mergeCell ref="E7:G8"/>
    <x:mergeCell ref="I6:K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27B77"/>
  </x:sheetPr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13" customWidth="1"/>
    <x:col min="2" max="2" width="16" customWidth="1"/>
    <x:col min="3" max="3" width="29" customWidth="1"/>
    <x:col min="4" max="4" width="18" customWidth="1"/>
    <x:col min="5" max="5" width="17" customWidth="1"/>
    <x:col min="6" max="6" width="13" customWidth="1"/>
    <x:col min="7" max="7" width="17" customWidth="1"/>
    <x:col min="8" max="8" width="20" customWidth="1"/>
    <x:col min="9" max="9" width="19" customWidth="1"/>
    <x:col min="10" max="10" width="15" customWidth="1"/>
    <x:col min="11" max="11" width="17" customWidth="1"/>
    <x:col min="12" max="12" width="22" customWidth="1"/>
    <x:col min="13" max="13" width="18" customWidth="1"/>
    <x:col min="14" max="14" width="19" customWidth="1"/>
    <x:col min="15" max="15" width="22" customWidth="1"/>
    <x:col min="16" max="16" width="32" customWidth="1"/>
  </x:cols>
  <x:sheetData>
    <x:row r="1" ht="26" customHeight="1">
      <x:c r="A1" s="16" t="inlineStr">
        <x:is>
          <x:t xml:space="preserve">Confira cada repasse</x:t>
        </x:is>
      </x:c>
    </x:row>
    <x:row r="2" ht="21" customHeight="1"/>
    <x:row r="3" ht="34" customHeight="1">
      <x:c r="A3" s="17" t="inlineStr">
        <x:is>
          <x:t xml:space="preserve">Cada linha = 1 repasse previsto (ou parcela). Atenção às taxas e às vendas parceladas.</x:t>
        </x:is>
      </x:c>
    </x:row>
    <x:row r="5">
      <x:c r="A5" s="18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19" t="inlineStr">
        <x:is>
          <x:t xml:space="preserve">ID</x:t>
        </x:is>
      </x:c>
      <x:c r="B7" s="19" t="inlineStr">
        <x:is>
          <x:t xml:space="preserve">Venda em</x:t>
        </x:is>
      </x:c>
      <x:c r="C7" s="19" t="inlineStr">
        <x:is>
          <x:t xml:space="preserve">Cliente / referência</x:t>
        </x:is>
      </x:c>
      <x:c r="D7" s="19" t="inlineStr">
        <x:is>
          <x:t xml:space="preserve">Meio</x:t>
        </x:is>
      </x:c>
      <x:c r="E7" s="19" t="inlineStr">
        <x:is>
          <x:t xml:space="preserve">Bruto (R$)</x:t>
        </x:is>
      </x:c>
      <x:c r="F7" s="19" t="inlineStr">
        <x:is>
          <x:t xml:space="preserve">Taxa (%)</x:t>
        </x:is>
      </x:c>
      <x:c r="G7" s="19" t="inlineStr">
        <x:is>
          <x:t xml:space="preserve">Taxa fixa (R$)</x:t>
        </x:is>
      </x:c>
      <x:c r="H7" s="19" t="inlineStr">
        <x:is>
          <x:t xml:space="preserve">Líquido previsto (R$)</x:t>
        </x:is>
      </x:c>
      <x:c r="I7" s="19" t="inlineStr">
        <x:is>
          <x:t xml:space="preserve">Previsão crédito</x:t>
        </x:is>
      </x:c>
      <x:c r="J7" s="19" t="inlineStr">
        <x:is>
          <x:t xml:space="preserve">Situação</x:t>
        </x:is>
      </x:c>
      <x:c r="K7" s="19" t="inlineStr">
        <x:is>
          <x:t xml:space="preserve">Crédito em</x:t>
        </x:is>
      </x:c>
      <x:c r="L7" s="19" t="inlineStr">
        <x:is>
          <x:t xml:space="preserve">Líquido recebido (R$)</x:t>
        </x:is>
      </x:c>
      <x:c r="M7" s="19" t="inlineStr">
        <x:is>
          <x:t xml:space="preserve">Diferença (R$)</x:t>
        </x:is>
      </x:c>
      <x:c r="N7" s="19" t="inlineStr">
        <x:is>
          <x:t xml:space="preserve">Em aberto (R$)</x:t>
        </x:is>
      </x:c>
      <x:c r="O7" s="19" t="inlineStr">
        <x:is>
          <x:t xml:space="preserve">Alerta</x:t>
        </x:is>
      </x:c>
      <x:c r="P7" s="19" t="inlineStr">
        <x:is>
          <x:t xml:space="preserve">Anotações</x:t>
        </x:is>
      </x:c>
    </x:row>
    <x:row r="8" ht="21" customHeight="1">
      <x:c r="A8" s="20" t="n"/>
      <x:c r="B8" s="21" t="n"/>
      <x:c r="C8" s="20" t="n"/>
      <x:c r="D8" s="20" t="n"/>
      <x:c r="E8" s="22" t="n"/>
      <x:c r="F8" s="23" t="n"/>
      <x:c r="G8" s="22" t="n"/>
      <x:c r="H8" s="24" t="str">
        <x:f>IF(OR(A8="",E8=""),"",MAX(0,E8*(1-N(F8))-N(G8)))</x:f>
      </x:c>
      <x:c r="I8" s="21" t="n"/>
      <x:c r="J8" s="20" t="n"/>
      <x:c r="K8" s="21" t="n"/>
      <x:c r="L8" s="22" t="n"/>
      <x:c r="M8" s="24" t="str">
        <x:f>IF(OR(A8="",J8&lt;&gt;"Recebido",L8=""),"",L8-H8)</x:f>
      </x:c>
      <x:c r="N8" s="24" t="str">
        <x:f>IF(OR(A8="",H8=""),"",IF(J8="Cancelado",0,IF(J8="Recebido",0,H8)))</x:f>
      </x:c>
      <x:c r="O8" s="25" t="str">
        <x:f>IF(A8="","",IF(J8="Cancelado","CANCELADO",IF(J8="Recebido",IF(L8="","FALTA VALOR",IF(K8="","FALTA DATA",IF(ABS(M8)&gt;0.01,"CONFERIR VALOR","OK"))),IF(I8="","SEM PREVISÃO",IF(I8&lt;TODAY(),"ATRASADO","AGUARDANDO")))))</x:f>
      </x:c>
      <x:c r="P8" s="20" t="n"/>
    </x:row>
    <x:row r="9" ht="21" customHeight="1">
      <x:c r="A9" s="20" t="n"/>
      <x:c r="B9" s="21" t="n"/>
      <x:c r="C9" s="20" t="n"/>
      <x:c r="D9" s="20" t="n"/>
      <x:c r="E9" s="22" t="n"/>
      <x:c r="F9" s="23" t="n"/>
      <x:c r="G9" s="22" t="n"/>
      <x:c r="H9" s="24" t="str">
        <x:f>IF(OR(A9="",E9=""),"",MAX(0,E9*(1-N(F9))-N(G9)))</x:f>
      </x:c>
      <x:c r="I9" s="21" t="n"/>
      <x:c r="J9" s="20" t="n"/>
      <x:c r="K9" s="21" t="n"/>
      <x:c r="L9" s="22" t="n"/>
      <x:c r="M9" s="24" t="str">
        <x:f>IF(OR(A9="",J9&lt;&gt;"Recebido",L9=""),"",L9-H9)</x:f>
      </x:c>
      <x:c r="N9" s="24" t="str">
        <x:f>IF(OR(A9="",H9=""),"",IF(J9="Cancelado",0,IF(J9="Recebido",0,H9)))</x:f>
      </x:c>
      <x:c r="O9" s="25" t="str">
        <x:f>IF(A9="","",IF(J9="Cancelado","CANCELADO",IF(J9="Recebido",IF(L9="","FALTA VALOR",IF(K9="","FALTA DATA",IF(ABS(M9)&gt;0.01,"CONFERIR VALOR","OK"))),IF(I9="","SEM PREVISÃO",IF(I9&lt;TODAY(),"ATRASADO","AGUARDANDO")))))</x:f>
      </x:c>
      <x:c r="P9" s="20" t="n"/>
    </x:row>
    <x:row r="10" ht="21" customHeight="1">
      <x:c r="A10" s="20" t="n"/>
      <x:c r="B10" s="21" t="n"/>
      <x:c r="C10" s="20" t="n"/>
      <x:c r="D10" s="20" t="n"/>
      <x:c r="E10" s="22" t="n"/>
      <x:c r="F10" s="23" t="n"/>
      <x:c r="G10" s="22" t="n"/>
      <x:c r="H10" s="24" t="str">
        <x:f>IF(OR(A10="",E10=""),"",MAX(0,E10*(1-N(F10))-N(G10)))</x:f>
      </x:c>
      <x:c r="I10" s="21" t="n"/>
      <x:c r="J10" s="20" t="n"/>
      <x:c r="K10" s="21" t="n"/>
      <x:c r="L10" s="22" t="n"/>
      <x:c r="M10" s="24" t="str">
        <x:f>IF(OR(A10="",J10&lt;&gt;"Recebido",L10=""),"",L10-H10)</x:f>
      </x:c>
      <x:c r="N10" s="24" t="str">
        <x:f>IF(OR(A10="",H10=""),"",IF(J10="Cancelado",0,IF(J10="Recebido",0,H10)))</x:f>
      </x:c>
      <x:c r="O10" s="25" t="str">
        <x:f>IF(A10="","",IF(J10="Cancelado","CANCELADO",IF(J10="Recebido",IF(L10="","FALTA VALOR",IF(K10="","FALTA DATA",IF(ABS(M10)&gt;0.01,"CONFERIR VALOR","OK"))),IF(I10="","SEM PREVISÃO",IF(I10&lt;TODAY(),"ATRASADO","AGUARDANDO")))))</x:f>
      </x:c>
      <x:c r="P10" s="20" t="n"/>
    </x:row>
    <x:row r="11" ht="21" customHeight="1">
      <x:c r="A11" s="20" t="n"/>
      <x:c r="B11" s="21" t="n"/>
      <x:c r="C11" s="20" t="n"/>
      <x:c r="D11" s="20" t="n"/>
      <x:c r="E11" s="22" t="n"/>
      <x:c r="F11" s="23" t="n"/>
      <x:c r="G11" s="22" t="n"/>
      <x:c r="H11" s="24" t="str">
        <x:f>IF(OR(A11="",E11=""),"",MAX(0,E11*(1-N(F11))-N(G11)))</x:f>
      </x:c>
      <x:c r="I11" s="21" t="n"/>
      <x:c r="J11" s="20" t="n"/>
      <x:c r="K11" s="21" t="n"/>
      <x:c r="L11" s="22" t="n"/>
      <x:c r="M11" s="24" t="str">
        <x:f>IF(OR(A11="",J11&lt;&gt;"Recebido",L11=""),"",L11-H11)</x:f>
      </x:c>
      <x:c r="N11" s="24" t="str">
        <x:f>IF(OR(A11="",H11=""),"",IF(J11="Cancelado",0,IF(J11="Recebido",0,H11)))</x:f>
      </x:c>
      <x:c r="O11" s="25" t="str">
        <x:f>IF(A11="","",IF(J11="Cancelado","CANCELADO",IF(J11="Recebido",IF(L11="","FALTA VALOR",IF(K11="","FALTA DATA",IF(ABS(M11)&gt;0.01,"CONFERIR VALOR","OK"))),IF(I11="","SEM PREVISÃO",IF(I11&lt;TODAY(),"ATRASADO","AGUARDANDO")))))</x:f>
      </x:c>
      <x:c r="P11" s="20" t="n"/>
    </x:row>
    <x:row r="12" ht="21" customHeight="1">
      <x:c r="A12" s="20" t="n"/>
      <x:c r="B12" s="21" t="n"/>
      <x:c r="C12" s="20" t="n"/>
      <x:c r="D12" s="20" t="n"/>
      <x:c r="E12" s="22" t="n"/>
      <x:c r="F12" s="23" t="n"/>
      <x:c r="G12" s="22" t="n"/>
      <x:c r="H12" s="24" t="str">
        <x:f>IF(OR(A12="",E12=""),"",MAX(0,E12*(1-N(F12))-N(G12)))</x:f>
      </x:c>
      <x:c r="I12" s="21" t="n"/>
      <x:c r="J12" s="20" t="n"/>
      <x:c r="K12" s="21" t="n"/>
      <x:c r="L12" s="22" t="n"/>
      <x:c r="M12" s="24" t="str">
        <x:f>IF(OR(A12="",J12&lt;&gt;"Recebido",L12=""),"",L12-H12)</x:f>
      </x:c>
      <x:c r="N12" s="24" t="str">
        <x:f>IF(OR(A12="",H12=""),"",IF(J12="Cancelado",0,IF(J12="Recebido",0,H12)))</x:f>
      </x:c>
      <x:c r="O12" s="25" t="str">
        <x:f>IF(A12="","",IF(J12="Cancelado","CANCELADO",IF(J12="Recebido",IF(L12="","FALTA VALOR",IF(K12="","FALTA DATA",IF(ABS(M12)&gt;0.01,"CONFERIR VALOR","OK"))),IF(I12="","SEM PREVISÃO",IF(I12&lt;TODAY(),"ATRASADO","AGUARDANDO")))))</x:f>
      </x:c>
      <x:c r="P12" s="20" t="n"/>
    </x:row>
    <x:row r="13" ht="21" customHeight="1">
      <x:c r="A13" s="20" t="n"/>
      <x:c r="B13" s="21" t="n"/>
      <x:c r="C13" s="20" t="n"/>
      <x:c r="D13" s="20" t="n"/>
      <x:c r="E13" s="22" t="n"/>
      <x:c r="F13" s="23" t="n"/>
      <x:c r="G13" s="22" t="n"/>
      <x:c r="H13" s="24" t="str">
        <x:f>IF(OR(A13="",E13=""),"",MAX(0,E13*(1-N(F13))-N(G13)))</x:f>
      </x:c>
      <x:c r="I13" s="21" t="n"/>
      <x:c r="J13" s="20" t="n"/>
      <x:c r="K13" s="21" t="n"/>
      <x:c r="L13" s="22" t="n"/>
      <x:c r="M13" s="24" t="str">
        <x:f>IF(OR(A13="",J13&lt;&gt;"Recebido",L13=""),"",L13-H13)</x:f>
      </x:c>
      <x:c r="N13" s="24" t="str">
        <x:f>IF(OR(A13="",H13=""),"",IF(J13="Cancelado",0,IF(J13="Recebido",0,H13)))</x:f>
      </x:c>
      <x:c r="O13" s="25" t="str">
        <x:f>IF(A13="","",IF(J13="Cancelado","CANCELADO",IF(J13="Recebido",IF(L13="","FALTA VALOR",IF(K13="","FALTA DATA",IF(ABS(M13)&gt;0.01,"CONFERIR VALOR","OK"))),IF(I13="","SEM PREVISÃO",IF(I13&lt;TODAY(),"ATRASADO","AGUARDANDO")))))</x:f>
      </x:c>
      <x:c r="P13" s="20" t="n"/>
    </x:row>
    <x:row r="14" ht="21" customHeight="1">
      <x:c r="A14" s="20" t="n"/>
      <x:c r="B14" s="21" t="n"/>
      <x:c r="C14" s="20" t="n"/>
      <x:c r="D14" s="20" t="n"/>
      <x:c r="E14" s="22" t="n"/>
      <x:c r="F14" s="23" t="n"/>
      <x:c r="G14" s="22" t="n"/>
      <x:c r="H14" s="24" t="str">
        <x:f>IF(OR(A14="",E14=""),"",MAX(0,E14*(1-N(F14))-N(G14)))</x:f>
      </x:c>
      <x:c r="I14" s="21" t="n"/>
      <x:c r="J14" s="20" t="n"/>
      <x:c r="K14" s="21" t="n"/>
      <x:c r="L14" s="22" t="n"/>
      <x:c r="M14" s="24" t="str">
        <x:f>IF(OR(A14="",J14&lt;&gt;"Recebido",L14=""),"",L14-H14)</x:f>
      </x:c>
      <x:c r="N14" s="24" t="str">
        <x:f>IF(OR(A14="",H14=""),"",IF(J14="Cancelado",0,IF(J14="Recebido",0,H14)))</x:f>
      </x:c>
      <x:c r="O14" s="25" t="str">
        <x:f>IF(A14="","",IF(J14="Cancelado","CANCELADO",IF(J14="Recebido",IF(L14="","FALTA VALOR",IF(K14="","FALTA DATA",IF(ABS(M14)&gt;0.01,"CONFERIR VALOR","OK"))),IF(I14="","SEM PREVISÃO",IF(I14&lt;TODAY(),"ATRASADO","AGUARDANDO")))))</x:f>
      </x:c>
      <x:c r="P14" s="20" t="n"/>
    </x:row>
    <x:row r="15" ht="21" customHeight="1">
      <x:c r="A15" s="20" t="n"/>
      <x:c r="B15" s="21" t="n"/>
      <x:c r="C15" s="20" t="n"/>
      <x:c r="D15" s="20" t="n"/>
      <x:c r="E15" s="22" t="n"/>
      <x:c r="F15" s="23" t="n"/>
      <x:c r="G15" s="22" t="n"/>
      <x:c r="H15" s="24" t="str">
        <x:f>IF(OR(A15="",E15=""),"",MAX(0,E15*(1-N(F15))-N(G15)))</x:f>
      </x:c>
      <x:c r="I15" s="21" t="n"/>
      <x:c r="J15" s="20" t="n"/>
      <x:c r="K15" s="21" t="n"/>
      <x:c r="L15" s="22" t="n"/>
      <x:c r="M15" s="24" t="str">
        <x:f>IF(OR(A15="",J15&lt;&gt;"Recebido",L15=""),"",L15-H15)</x:f>
      </x:c>
      <x:c r="N15" s="24" t="str">
        <x:f>IF(OR(A15="",H15=""),"",IF(J15="Cancelado",0,IF(J15="Recebido",0,H15)))</x:f>
      </x:c>
      <x:c r="O15" s="25" t="str">
        <x:f>IF(A15="","",IF(J15="Cancelado","CANCELADO",IF(J15="Recebido",IF(L15="","FALTA VALOR",IF(K15="","FALTA DATA",IF(ABS(M15)&gt;0.01,"CONFERIR VALOR","OK"))),IF(I15="","SEM PREVISÃO",IF(I15&lt;TODAY(),"ATRASADO","AGUARDANDO")))))</x:f>
      </x:c>
      <x:c r="P15" s="20" t="n"/>
    </x:row>
    <x:row r="16" ht="21" customHeight="1">
      <x:c r="A16" s="20" t="n"/>
      <x:c r="B16" s="21" t="n"/>
      <x:c r="C16" s="20" t="n"/>
      <x:c r="D16" s="20" t="n"/>
      <x:c r="E16" s="22" t="n"/>
      <x:c r="F16" s="23" t="n"/>
      <x:c r="G16" s="22" t="n"/>
      <x:c r="H16" s="24" t="str">
        <x:f>IF(OR(A16="",E16=""),"",MAX(0,E16*(1-N(F16))-N(G16)))</x:f>
      </x:c>
      <x:c r="I16" s="21" t="n"/>
      <x:c r="J16" s="20" t="n"/>
      <x:c r="K16" s="21" t="n"/>
      <x:c r="L16" s="22" t="n"/>
      <x:c r="M16" s="24" t="str">
        <x:f>IF(OR(A16="",J16&lt;&gt;"Recebido",L16=""),"",L16-H16)</x:f>
      </x:c>
      <x:c r="N16" s="24" t="str">
        <x:f>IF(OR(A16="",H16=""),"",IF(J16="Cancelado",0,IF(J16="Recebido",0,H16)))</x:f>
      </x:c>
      <x:c r="O16" s="25" t="str">
        <x:f>IF(A16="","",IF(J16="Cancelado","CANCELADO",IF(J16="Recebido",IF(L16="","FALTA VALOR",IF(K16="","FALTA DATA",IF(ABS(M16)&gt;0.01,"CONFERIR VALOR","OK"))),IF(I16="","SEM PREVISÃO",IF(I16&lt;TODAY(),"ATRASADO","AGUARDANDO")))))</x:f>
      </x:c>
      <x:c r="P16" s="20" t="n"/>
    </x:row>
    <x:row r="17" ht="21" customHeight="1">
      <x:c r="A17" s="20" t="n"/>
      <x:c r="B17" s="21" t="n"/>
      <x:c r="C17" s="20" t="n"/>
      <x:c r="D17" s="20" t="n"/>
      <x:c r="E17" s="22" t="n"/>
      <x:c r="F17" s="23" t="n"/>
      <x:c r="G17" s="22" t="n"/>
      <x:c r="H17" s="24" t="str">
        <x:f>IF(OR(A17="",E17=""),"",MAX(0,E17*(1-N(F17))-N(G17)))</x:f>
      </x:c>
      <x:c r="I17" s="21" t="n"/>
      <x:c r="J17" s="20" t="n"/>
      <x:c r="K17" s="21" t="n"/>
      <x:c r="L17" s="22" t="n"/>
      <x:c r="M17" s="24" t="str">
        <x:f>IF(OR(A17="",J17&lt;&gt;"Recebido",L17=""),"",L17-H17)</x:f>
      </x:c>
      <x:c r="N17" s="24" t="str">
        <x:f>IF(OR(A17="",H17=""),"",IF(J17="Cancelado",0,IF(J17="Recebido",0,H17)))</x:f>
      </x:c>
      <x:c r="O17" s="25" t="str">
        <x:f>IF(A17="","",IF(J17="Cancelado","CANCELADO",IF(J17="Recebido",IF(L17="","FALTA VALOR",IF(K17="","FALTA DATA",IF(ABS(M17)&gt;0.01,"CONFERIR VALOR","OK"))),IF(I17="","SEM PREVISÃO",IF(I17&lt;TODAY(),"ATRASADO","AGUARDANDO")))))</x:f>
      </x:c>
      <x:c r="P17" s="20" t="n"/>
    </x:row>
    <x:row r="18" ht="21" customHeight="1">
      <x:c r="A18" s="20" t="n"/>
      <x:c r="B18" s="21" t="n"/>
      <x:c r="C18" s="20" t="n"/>
      <x:c r="D18" s="20" t="n"/>
      <x:c r="E18" s="22" t="n"/>
      <x:c r="F18" s="23" t="n"/>
      <x:c r="G18" s="22" t="n"/>
      <x:c r="H18" s="24" t="str">
        <x:f>IF(OR(A18="",E18=""),"",MAX(0,E18*(1-N(F18))-N(G18)))</x:f>
      </x:c>
      <x:c r="I18" s="21" t="n"/>
      <x:c r="J18" s="20" t="n"/>
      <x:c r="K18" s="21" t="n"/>
      <x:c r="L18" s="22" t="n"/>
      <x:c r="M18" s="24" t="str">
        <x:f>IF(OR(A18="",J18&lt;&gt;"Recebido",L18=""),"",L18-H18)</x:f>
      </x:c>
      <x:c r="N18" s="24" t="str">
        <x:f>IF(OR(A18="",H18=""),"",IF(J18="Cancelado",0,IF(J18="Recebido",0,H18)))</x:f>
      </x:c>
      <x:c r="O18" s="25" t="str">
        <x:f>IF(A18="","",IF(J18="Cancelado","CANCELADO",IF(J18="Recebido",IF(L18="","FALTA VALOR",IF(K18="","FALTA DATA",IF(ABS(M18)&gt;0.01,"CONFERIR VALOR","OK"))),IF(I18="","SEM PREVISÃO",IF(I18&lt;TODAY(),"ATRASADO","AGUARDANDO")))))</x:f>
      </x:c>
      <x:c r="P18" s="20" t="n"/>
    </x:row>
    <x:row r="19" ht="21" customHeight="1">
      <x:c r="A19" s="20" t="n"/>
      <x:c r="B19" s="21" t="n"/>
      <x:c r="C19" s="20" t="n"/>
      <x:c r="D19" s="20" t="n"/>
      <x:c r="E19" s="22" t="n"/>
      <x:c r="F19" s="23" t="n"/>
      <x:c r="G19" s="22" t="n"/>
      <x:c r="H19" s="24" t="str">
        <x:f>IF(OR(A19="",E19=""),"",MAX(0,E19*(1-N(F19))-N(G19)))</x:f>
      </x:c>
      <x:c r="I19" s="21" t="n"/>
      <x:c r="J19" s="20" t="n"/>
      <x:c r="K19" s="21" t="n"/>
      <x:c r="L19" s="22" t="n"/>
      <x:c r="M19" s="24" t="str">
        <x:f>IF(OR(A19="",J19&lt;&gt;"Recebido",L19=""),"",L19-H19)</x:f>
      </x:c>
      <x:c r="N19" s="24" t="str">
        <x:f>IF(OR(A19="",H19=""),"",IF(J19="Cancelado",0,IF(J19="Recebido",0,H19)))</x:f>
      </x:c>
      <x:c r="O19" s="25" t="str">
        <x:f>IF(A19="","",IF(J19="Cancelado","CANCELADO",IF(J19="Recebido",IF(L19="","FALTA VALOR",IF(K19="","FALTA DATA",IF(ABS(M19)&gt;0.01,"CONFERIR VALOR","OK"))),IF(I19="","SEM PREVISÃO",IF(I19&lt;TODAY(),"ATRASADO","AGUARDANDO")))))</x:f>
      </x:c>
      <x:c r="P19" s="20" t="n"/>
    </x:row>
    <x:row r="20" ht="21" customHeight="1">
      <x:c r="A20" s="20" t="n"/>
      <x:c r="B20" s="21" t="n"/>
      <x:c r="C20" s="20" t="n"/>
      <x:c r="D20" s="20" t="n"/>
      <x:c r="E20" s="22" t="n"/>
      <x:c r="F20" s="23" t="n"/>
      <x:c r="G20" s="22" t="n"/>
      <x:c r="H20" s="24" t="str">
        <x:f>IF(OR(A20="",E20=""),"",MAX(0,E20*(1-N(F20))-N(G20)))</x:f>
      </x:c>
      <x:c r="I20" s="21" t="n"/>
      <x:c r="J20" s="20" t="n"/>
      <x:c r="K20" s="21" t="n"/>
      <x:c r="L20" s="22" t="n"/>
      <x:c r="M20" s="24" t="str">
        <x:f>IF(OR(A20="",J20&lt;&gt;"Recebido",L20=""),"",L20-H20)</x:f>
      </x:c>
      <x:c r="N20" s="24" t="str">
        <x:f>IF(OR(A20="",H20=""),"",IF(J20="Cancelado",0,IF(J20="Recebido",0,H20)))</x:f>
      </x:c>
      <x:c r="O20" s="25" t="str">
        <x:f>IF(A20="","",IF(J20="Cancelado","CANCELADO",IF(J20="Recebido",IF(L20="","FALTA VALOR",IF(K20="","FALTA DATA",IF(ABS(M20)&gt;0.01,"CONFERIR VALOR","OK"))),IF(I20="","SEM PREVISÃO",IF(I20&lt;TODAY(),"ATRASADO","AGUARDANDO")))))</x:f>
      </x:c>
      <x:c r="P20" s="20" t="n"/>
    </x:row>
    <x:row r="21" ht="21" customHeight="1">
      <x:c r="A21" s="20" t="n"/>
      <x:c r="B21" s="21" t="n"/>
      <x:c r="C21" s="20" t="n"/>
      <x:c r="D21" s="20" t="n"/>
      <x:c r="E21" s="22" t="n"/>
      <x:c r="F21" s="23" t="n"/>
      <x:c r="G21" s="22" t="n"/>
      <x:c r="H21" s="24" t="str">
        <x:f>IF(OR(A21="",E21=""),"",MAX(0,E21*(1-N(F21))-N(G21)))</x:f>
      </x:c>
      <x:c r="I21" s="21" t="n"/>
      <x:c r="J21" s="20" t="n"/>
      <x:c r="K21" s="21" t="n"/>
      <x:c r="L21" s="22" t="n"/>
      <x:c r="M21" s="24" t="str">
        <x:f>IF(OR(A21="",J21&lt;&gt;"Recebido",L21=""),"",L21-H21)</x:f>
      </x:c>
      <x:c r="N21" s="24" t="str">
        <x:f>IF(OR(A21="",H21=""),"",IF(J21="Cancelado",0,IF(J21="Recebido",0,H21)))</x:f>
      </x:c>
      <x:c r="O21" s="25" t="str">
        <x:f>IF(A21="","",IF(J21="Cancelado","CANCELADO",IF(J21="Recebido",IF(L21="","FALTA VALOR",IF(K21="","FALTA DATA",IF(ABS(M21)&gt;0.01,"CONFERIR VALOR","OK"))),IF(I21="","SEM PREVISÃO",IF(I21&lt;TODAY(),"ATRASADO","AGUARDANDO")))))</x:f>
      </x:c>
      <x:c r="P21" s="20" t="n"/>
    </x:row>
    <x:row r="22" ht="21" customHeight="1">
      <x:c r="A22" s="20" t="n"/>
      <x:c r="B22" s="21" t="n"/>
      <x:c r="C22" s="20" t="n"/>
      <x:c r="D22" s="20" t="n"/>
      <x:c r="E22" s="22" t="n"/>
      <x:c r="F22" s="23" t="n"/>
      <x:c r="G22" s="22" t="n"/>
      <x:c r="H22" s="24" t="str">
        <x:f>IF(OR(A22="",E22=""),"",MAX(0,E22*(1-N(F22))-N(G22)))</x:f>
      </x:c>
      <x:c r="I22" s="21" t="n"/>
      <x:c r="J22" s="20" t="n"/>
      <x:c r="K22" s="21" t="n"/>
      <x:c r="L22" s="22" t="n"/>
      <x:c r="M22" s="24" t="str">
        <x:f>IF(OR(A22="",J22&lt;&gt;"Recebido",L22=""),"",L22-H22)</x:f>
      </x:c>
      <x:c r="N22" s="24" t="str">
        <x:f>IF(OR(A22="",H22=""),"",IF(J22="Cancelado",0,IF(J22="Recebido",0,H22)))</x:f>
      </x:c>
      <x:c r="O22" s="25" t="str">
        <x:f>IF(A22="","",IF(J22="Cancelado","CANCELADO",IF(J22="Recebido",IF(L22="","FALTA VALOR",IF(K22="","FALTA DATA",IF(ABS(M22)&gt;0.01,"CONFERIR VALOR","OK"))),IF(I22="","SEM PREVISÃO",IF(I22&lt;TODAY(),"ATRASADO","AGUARDANDO")))))</x:f>
      </x:c>
      <x:c r="P22" s="20" t="n"/>
    </x:row>
    <x:row r="23" ht="21" customHeight="1">
      <x:c r="A23" s="20" t="n"/>
      <x:c r="B23" s="21" t="n"/>
      <x:c r="C23" s="20" t="n"/>
      <x:c r="D23" s="20" t="n"/>
      <x:c r="E23" s="22" t="n"/>
      <x:c r="F23" s="23" t="n"/>
      <x:c r="G23" s="22" t="n"/>
      <x:c r="H23" s="24" t="str">
        <x:f>IF(OR(A23="",E23=""),"",MAX(0,E23*(1-N(F23))-N(G23)))</x:f>
      </x:c>
      <x:c r="I23" s="21" t="n"/>
      <x:c r="J23" s="20" t="n"/>
      <x:c r="K23" s="21" t="n"/>
      <x:c r="L23" s="22" t="n"/>
      <x:c r="M23" s="24" t="str">
        <x:f>IF(OR(A23="",J23&lt;&gt;"Recebido",L23=""),"",L23-H23)</x:f>
      </x:c>
      <x:c r="N23" s="24" t="str">
        <x:f>IF(OR(A23="",H23=""),"",IF(J23="Cancelado",0,IF(J23="Recebido",0,H23)))</x:f>
      </x:c>
      <x:c r="O23" s="25" t="str">
        <x:f>IF(A23="","",IF(J23="Cancelado","CANCELADO",IF(J23="Recebido",IF(L23="","FALTA VALOR",IF(K23="","FALTA DATA",IF(ABS(M23)&gt;0.01,"CONFERIR VALOR","OK"))),IF(I23="","SEM PREVISÃO",IF(I23&lt;TODAY(),"ATRASADO","AGUARDANDO")))))</x:f>
      </x:c>
      <x:c r="P23" s="20" t="n"/>
    </x:row>
    <x:row r="24" ht="21" customHeight="1">
      <x:c r="A24" s="20" t="n"/>
      <x:c r="B24" s="21" t="n"/>
      <x:c r="C24" s="20" t="n"/>
      <x:c r="D24" s="20" t="n"/>
      <x:c r="E24" s="22" t="n"/>
      <x:c r="F24" s="23" t="n"/>
      <x:c r="G24" s="22" t="n"/>
      <x:c r="H24" s="24" t="str">
        <x:f>IF(OR(A24="",E24=""),"",MAX(0,E24*(1-N(F24))-N(G24)))</x:f>
      </x:c>
      <x:c r="I24" s="21" t="n"/>
      <x:c r="J24" s="20" t="n"/>
      <x:c r="K24" s="21" t="n"/>
      <x:c r="L24" s="22" t="n"/>
      <x:c r="M24" s="24" t="str">
        <x:f>IF(OR(A24="",J24&lt;&gt;"Recebido",L24=""),"",L24-H24)</x:f>
      </x:c>
      <x:c r="N24" s="24" t="str">
        <x:f>IF(OR(A24="",H24=""),"",IF(J24="Cancelado",0,IF(J24="Recebido",0,H24)))</x:f>
      </x:c>
      <x:c r="O24" s="25" t="str">
        <x:f>IF(A24="","",IF(J24="Cancelado","CANCELADO",IF(J24="Recebido",IF(L24="","FALTA VALOR",IF(K24="","FALTA DATA",IF(ABS(M24)&gt;0.01,"CONFERIR VALOR","OK"))),IF(I24="","SEM PREVISÃO",IF(I24&lt;TODAY(),"ATRASADO","AGUARDANDO")))))</x:f>
      </x:c>
      <x:c r="P24" s="20" t="n"/>
    </x:row>
    <x:row r="25" ht="21" customHeight="1">
      <x:c r="A25" s="20" t="n"/>
      <x:c r="B25" s="21" t="n"/>
      <x:c r="C25" s="20" t="n"/>
      <x:c r="D25" s="20" t="n"/>
      <x:c r="E25" s="22" t="n"/>
      <x:c r="F25" s="23" t="n"/>
      <x:c r="G25" s="22" t="n"/>
      <x:c r="H25" s="24" t="str">
        <x:f>IF(OR(A25="",E25=""),"",MAX(0,E25*(1-N(F25))-N(G25)))</x:f>
      </x:c>
      <x:c r="I25" s="21" t="n"/>
      <x:c r="J25" s="20" t="n"/>
      <x:c r="K25" s="21" t="n"/>
      <x:c r="L25" s="22" t="n"/>
      <x:c r="M25" s="24" t="str">
        <x:f>IF(OR(A25="",J25&lt;&gt;"Recebido",L25=""),"",L25-H25)</x:f>
      </x:c>
      <x:c r="N25" s="24" t="str">
        <x:f>IF(OR(A25="",H25=""),"",IF(J25="Cancelado",0,IF(J25="Recebido",0,H25)))</x:f>
      </x:c>
      <x:c r="O25" s="25" t="str">
        <x:f>IF(A25="","",IF(J25="Cancelado","CANCELADO",IF(J25="Recebido",IF(L25="","FALTA VALOR",IF(K25="","FALTA DATA",IF(ABS(M25)&gt;0.01,"CONFERIR VALOR","OK"))),IF(I25="","SEM PREVISÃO",IF(I25&lt;TODAY(),"ATRASADO","AGUARDANDO")))))</x:f>
      </x:c>
      <x:c r="P25" s="20" t="n"/>
    </x:row>
    <x:row r="26" ht="21" customHeight="1">
      <x:c r="A26" s="20" t="n"/>
      <x:c r="B26" s="21" t="n"/>
      <x:c r="C26" s="20" t="n"/>
      <x:c r="D26" s="20" t="n"/>
      <x:c r="E26" s="22" t="n"/>
      <x:c r="F26" s="23" t="n"/>
      <x:c r="G26" s="22" t="n"/>
      <x:c r="H26" s="24" t="str">
        <x:f>IF(OR(A26="",E26=""),"",MAX(0,E26*(1-N(F26))-N(G26)))</x:f>
      </x:c>
      <x:c r="I26" s="21" t="n"/>
      <x:c r="J26" s="20" t="n"/>
      <x:c r="K26" s="21" t="n"/>
      <x:c r="L26" s="22" t="n"/>
      <x:c r="M26" s="24" t="str">
        <x:f>IF(OR(A26="",J26&lt;&gt;"Recebido",L26=""),"",L26-H26)</x:f>
      </x:c>
      <x:c r="N26" s="24" t="str">
        <x:f>IF(OR(A26="",H26=""),"",IF(J26="Cancelado",0,IF(J26="Recebido",0,H26)))</x:f>
      </x:c>
      <x:c r="O26" s="25" t="str">
        <x:f>IF(A26="","",IF(J26="Cancelado","CANCELADO",IF(J26="Recebido",IF(L26="","FALTA VALOR",IF(K26="","FALTA DATA",IF(ABS(M26)&gt;0.01,"CONFERIR VALOR","OK"))),IF(I26="","SEM PREVISÃO",IF(I26&lt;TODAY(),"ATRASADO","AGUARDANDO")))))</x:f>
      </x:c>
      <x:c r="P26" s="20" t="n"/>
    </x:row>
    <x:row r="27" ht="21" customHeight="1">
      <x:c r="A27" s="20" t="n"/>
      <x:c r="B27" s="21" t="n"/>
      <x:c r="C27" s="20" t="n"/>
      <x:c r="D27" s="20" t="n"/>
      <x:c r="E27" s="22" t="n"/>
      <x:c r="F27" s="23" t="n"/>
      <x:c r="G27" s="22" t="n"/>
      <x:c r="H27" s="24" t="str">
        <x:f>IF(OR(A27="",E27=""),"",MAX(0,E27*(1-N(F27))-N(G27)))</x:f>
      </x:c>
      <x:c r="I27" s="21" t="n"/>
      <x:c r="J27" s="20" t="n"/>
      <x:c r="K27" s="21" t="n"/>
      <x:c r="L27" s="22" t="n"/>
      <x:c r="M27" s="24" t="str">
        <x:f>IF(OR(A27="",J27&lt;&gt;"Recebido",L27=""),"",L27-H27)</x:f>
      </x:c>
      <x:c r="N27" s="24" t="str">
        <x:f>IF(OR(A27="",H27=""),"",IF(J27="Cancelado",0,IF(J27="Recebido",0,H27)))</x:f>
      </x:c>
      <x:c r="O27" s="25" t="str">
        <x:f>IF(A27="","",IF(J27="Cancelado","CANCELADO",IF(J27="Recebido",IF(L27="","FALTA VALOR",IF(K27="","FALTA DATA",IF(ABS(M27)&gt;0.01,"CONFERIR VALOR","OK"))),IF(I27="","SEM PREVISÃO",IF(I27&lt;TODAY(),"ATRASADO","AGUARDANDO")))))</x:f>
      </x:c>
      <x:c r="P27" s="20" t="n"/>
    </x:row>
    <x:row r="28" ht="21" customHeight="1">
      <x:c r="A28" s="20" t="n"/>
      <x:c r="B28" s="21" t="n"/>
      <x:c r="C28" s="20" t="n"/>
      <x:c r="D28" s="20" t="n"/>
      <x:c r="E28" s="22" t="n"/>
      <x:c r="F28" s="23" t="n"/>
      <x:c r="G28" s="22" t="n"/>
      <x:c r="H28" s="24" t="str">
        <x:f>IF(OR(A28="",E28=""),"",MAX(0,E28*(1-N(F28))-N(G28)))</x:f>
      </x:c>
      <x:c r="I28" s="21" t="n"/>
      <x:c r="J28" s="20" t="n"/>
      <x:c r="K28" s="21" t="n"/>
      <x:c r="L28" s="22" t="n"/>
      <x:c r="M28" s="24" t="str">
        <x:f>IF(OR(A28="",J28&lt;&gt;"Recebido",L28=""),"",L28-H28)</x:f>
      </x:c>
      <x:c r="N28" s="24" t="str">
        <x:f>IF(OR(A28="",H28=""),"",IF(J28="Cancelado",0,IF(J28="Recebido",0,H28)))</x:f>
      </x:c>
      <x:c r="O28" s="25" t="str">
        <x:f>IF(A28="","",IF(J28="Cancelado","CANCELADO",IF(J28="Recebido",IF(L28="","FALTA VALOR",IF(K28="","FALTA DATA",IF(ABS(M28)&gt;0.01,"CONFERIR VALOR","OK"))),IF(I28="","SEM PREVISÃO",IF(I28&lt;TODAY(),"ATRASADO","AGUARDANDO")))))</x:f>
      </x:c>
      <x:c r="P28" s="20" t="n"/>
    </x:row>
    <x:row r="29" ht="21" customHeight="1">
      <x:c r="A29" s="20" t="n"/>
      <x:c r="B29" s="21" t="n"/>
      <x:c r="C29" s="20" t="n"/>
      <x:c r="D29" s="20" t="n"/>
      <x:c r="E29" s="22" t="n"/>
      <x:c r="F29" s="23" t="n"/>
      <x:c r="G29" s="22" t="n"/>
      <x:c r="H29" s="24" t="str">
        <x:f>IF(OR(A29="",E29=""),"",MAX(0,E29*(1-N(F29))-N(G29)))</x:f>
      </x:c>
      <x:c r="I29" s="21" t="n"/>
      <x:c r="J29" s="20" t="n"/>
      <x:c r="K29" s="21" t="n"/>
      <x:c r="L29" s="22" t="n"/>
      <x:c r="M29" s="24" t="str">
        <x:f>IF(OR(A29="",J29&lt;&gt;"Recebido",L29=""),"",L29-H29)</x:f>
      </x:c>
      <x:c r="N29" s="24" t="str">
        <x:f>IF(OR(A29="",H29=""),"",IF(J29="Cancelado",0,IF(J29="Recebido",0,H29)))</x:f>
      </x:c>
      <x:c r="O29" s="25" t="str">
        <x:f>IF(A29="","",IF(J29="Cancelado","CANCELADO",IF(J29="Recebido",IF(L29="","FALTA VALOR",IF(K29="","FALTA DATA",IF(ABS(M29)&gt;0.01,"CONFERIR VALOR","OK"))),IF(I29="","SEM PREVISÃO",IF(I29&lt;TODAY(),"ATRASADO","AGUARDANDO")))))</x:f>
      </x:c>
      <x:c r="P29" s="20" t="n"/>
    </x:row>
    <x:row r="30" ht="21" customHeight="1">
      <x:c r="A30" s="20" t="n"/>
      <x:c r="B30" s="21" t="n"/>
      <x:c r="C30" s="20" t="n"/>
      <x:c r="D30" s="20" t="n"/>
      <x:c r="E30" s="22" t="n"/>
      <x:c r="F30" s="23" t="n"/>
      <x:c r="G30" s="22" t="n"/>
      <x:c r="H30" s="24" t="str">
        <x:f>IF(OR(A30="",E30=""),"",MAX(0,E30*(1-N(F30))-N(G30)))</x:f>
      </x:c>
      <x:c r="I30" s="21" t="n"/>
      <x:c r="J30" s="20" t="n"/>
      <x:c r="K30" s="21" t="n"/>
      <x:c r="L30" s="22" t="n"/>
      <x:c r="M30" s="24" t="str">
        <x:f>IF(OR(A30="",J30&lt;&gt;"Recebido",L30=""),"",L30-H30)</x:f>
      </x:c>
      <x:c r="N30" s="24" t="str">
        <x:f>IF(OR(A30="",H30=""),"",IF(J30="Cancelado",0,IF(J30="Recebido",0,H30)))</x:f>
      </x:c>
      <x:c r="O30" s="25" t="str">
        <x:f>IF(A30="","",IF(J30="Cancelado","CANCELADO",IF(J30="Recebido",IF(L30="","FALTA VALOR",IF(K30="","FALTA DATA",IF(ABS(M30)&gt;0.01,"CONFERIR VALOR","OK"))),IF(I30="","SEM PREVISÃO",IF(I30&lt;TODAY(),"ATRASADO","AGUARDANDO")))))</x:f>
      </x:c>
      <x:c r="P30" s="20" t="n"/>
    </x:row>
    <x:row r="31" ht="21" customHeight="1">
      <x:c r="A31" s="20" t="n"/>
      <x:c r="B31" s="21" t="n"/>
      <x:c r="C31" s="20" t="n"/>
      <x:c r="D31" s="20" t="n"/>
      <x:c r="E31" s="22" t="n"/>
      <x:c r="F31" s="23" t="n"/>
      <x:c r="G31" s="22" t="n"/>
      <x:c r="H31" s="24" t="str">
        <x:f>IF(OR(A31="",E31=""),"",MAX(0,E31*(1-N(F31))-N(G31)))</x:f>
      </x:c>
      <x:c r="I31" s="21" t="n"/>
      <x:c r="J31" s="20" t="n"/>
      <x:c r="K31" s="21" t="n"/>
      <x:c r="L31" s="22" t="n"/>
      <x:c r="M31" s="24" t="str">
        <x:f>IF(OR(A31="",J31&lt;&gt;"Recebido",L31=""),"",L31-H31)</x:f>
      </x:c>
      <x:c r="N31" s="24" t="str">
        <x:f>IF(OR(A31="",H31=""),"",IF(J31="Cancelado",0,IF(J31="Recebido",0,H31)))</x:f>
      </x:c>
      <x:c r="O31" s="25" t="str">
        <x:f>IF(A31="","",IF(J31="Cancelado","CANCELADO",IF(J31="Recebido",IF(L31="","FALTA VALOR",IF(K31="","FALTA DATA",IF(ABS(M31)&gt;0.01,"CONFERIR VALOR","OK"))),IF(I31="","SEM PREVISÃO",IF(I31&lt;TODAY(),"ATRASADO","AGUARDANDO")))))</x:f>
      </x:c>
      <x:c r="P31" s="20" t="n"/>
    </x:row>
    <x:row r="32" ht="21" customHeight="1">
      <x:c r="A32" s="20" t="n"/>
      <x:c r="B32" s="21" t="n"/>
      <x:c r="C32" s="20" t="n"/>
      <x:c r="D32" s="20" t="n"/>
      <x:c r="E32" s="22" t="n"/>
      <x:c r="F32" s="23" t="n"/>
      <x:c r="G32" s="22" t="n"/>
      <x:c r="H32" s="24" t="str">
        <x:f>IF(OR(A32="",E32=""),"",MAX(0,E32*(1-N(F32))-N(G32)))</x:f>
      </x:c>
      <x:c r="I32" s="21" t="n"/>
      <x:c r="J32" s="20" t="n"/>
      <x:c r="K32" s="21" t="n"/>
      <x:c r="L32" s="22" t="n"/>
      <x:c r="M32" s="24" t="str">
        <x:f>IF(OR(A32="",J32&lt;&gt;"Recebido",L32=""),"",L32-H32)</x:f>
      </x:c>
      <x:c r="N32" s="24" t="str">
        <x:f>IF(OR(A32="",H32=""),"",IF(J32="Cancelado",0,IF(J32="Recebido",0,H32)))</x:f>
      </x:c>
      <x:c r="O32" s="25" t="str">
        <x:f>IF(A32="","",IF(J32="Cancelado","CANCELADO",IF(J32="Recebido",IF(L32="","FALTA VALOR",IF(K32="","FALTA DATA",IF(ABS(M32)&gt;0.01,"CONFERIR VALOR","OK"))),IF(I32="","SEM PREVISÃO",IF(I32&lt;TODAY(),"ATRASADO","AGUARDANDO")))))</x:f>
      </x:c>
      <x:c r="P32" s="20" t="n"/>
    </x:row>
    <x:row r="33" ht="21" customHeight="1">
      <x:c r="A33" s="20" t="n"/>
      <x:c r="B33" s="21" t="n"/>
      <x:c r="C33" s="20" t="n"/>
      <x:c r="D33" s="20" t="n"/>
      <x:c r="E33" s="22" t="n"/>
      <x:c r="F33" s="23" t="n"/>
      <x:c r="G33" s="22" t="n"/>
      <x:c r="H33" s="24" t="str">
        <x:f>IF(OR(A33="",E33=""),"",MAX(0,E33*(1-N(F33))-N(G33)))</x:f>
      </x:c>
      <x:c r="I33" s="21" t="n"/>
      <x:c r="J33" s="20" t="n"/>
      <x:c r="K33" s="21" t="n"/>
      <x:c r="L33" s="22" t="n"/>
      <x:c r="M33" s="24" t="str">
        <x:f>IF(OR(A33="",J33&lt;&gt;"Recebido",L33=""),"",L33-H33)</x:f>
      </x:c>
      <x:c r="N33" s="24" t="str">
        <x:f>IF(OR(A33="",H33=""),"",IF(J33="Cancelado",0,IF(J33="Recebido",0,H33)))</x:f>
      </x:c>
      <x:c r="O33" s="25" t="str">
        <x:f>IF(A33="","",IF(J33="Cancelado","CANCELADO",IF(J33="Recebido",IF(L33="","FALTA VALOR",IF(K33="","FALTA DATA",IF(ABS(M33)&gt;0.01,"CONFERIR VALOR","OK"))),IF(I33="","SEM PREVISÃO",IF(I33&lt;TODAY(),"ATRASADO","AGUARDANDO")))))</x:f>
      </x:c>
      <x:c r="P33" s="20" t="n"/>
    </x:row>
    <x:row r="34" ht="21" customHeight="1">
      <x:c r="A34" s="20" t="n"/>
      <x:c r="B34" s="21" t="n"/>
      <x:c r="C34" s="20" t="n"/>
      <x:c r="D34" s="20" t="n"/>
      <x:c r="E34" s="22" t="n"/>
      <x:c r="F34" s="23" t="n"/>
      <x:c r="G34" s="22" t="n"/>
      <x:c r="H34" s="24" t="str">
        <x:f>IF(OR(A34="",E34=""),"",MAX(0,E34*(1-N(F34))-N(G34)))</x:f>
      </x:c>
      <x:c r="I34" s="21" t="n"/>
      <x:c r="J34" s="20" t="n"/>
      <x:c r="K34" s="21" t="n"/>
      <x:c r="L34" s="22" t="n"/>
      <x:c r="M34" s="24" t="str">
        <x:f>IF(OR(A34="",J34&lt;&gt;"Recebido",L34=""),"",L34-H34)</x:f>
      </x:c>
      <x:c r="N34" s="24" t="str">
        <x:f>IF(OR(A34="",H34=""),"",IF(J34="Cancelado",0,IF(J34="Recebido",0,H34)))</x:f>
      </x:c>
      <x:c r="O34" s="25" t="str">
        <x:f>IF(A34="","",IF(J34="Cancelado","CANCELADO",IF(J34="Recebido",IF(L34="","FALTA VALOR",IF(K34="","FALTA DATA",IF(ABS(M34)&gt;0.01,"CONFERIR VALOR","OK"))),IF(I34="","SEM PREVISÃO",IF(I34&lt;TODAY(),"ATRASADO","AGUARDANDO")))))</x:f>
      </x:c>
      <x:c r="P34" s="20" t="n"/>
    </x:row>
    <x:row r="35" ht="21" customHeight="1">
      <x:c r="A35" s="20" t="n"/>
      <x:c r="B35" s="21" t="n"/>
      <x:c r="C35" s="20" t="n"/>
      <x:c r="D35" s="20" t="n"/>
      <x:c r="E35" s="22" t="n"/>
      <x:c r="F35" s="23" t="n"/>
      <x:c r="G35" s="22" t="n"/>
      <x:c r="H35" s="24" t="str">
        <x:f>IF(OR(A35="",E35=""),"",MAX(0,E35*(1-N(F35))-N(G35)))</x:f>
      </x:c>
      <x:c r="I35" s="21" t="n"/>
      <x:c r="J35" s="20" t="n"/>
      <x:c r="K35" s="21" t="n"/>
      <x:c r="L35" s="22" t="n"/>
      <x:c r="M35" s="24" t="str">
        <x:f>IF(OR(A35="",J35&lt;&gt;"Recebido",L35=""),"",L35-H35)</x:f>
      </x:c>
      <x:c r="N35" s="24" t="str">
        <x:f>IF(OR(A35="",H35=""),"",IF(J35="Cancelado",0,IF(J35="Recebido",0,H35)))</x:f>
      </x:c>
      <x:c r="O35" s="25" t="str">
        <x:f>IF(A35="","",IF(J35="Cancelado","CANCELADO",IF(J35="Recebido",IF(L35="","FALTA VALOR",IF(K35="","FALTA DATA",IF(ABS(M35)&gt;0.01,"CONFERIR VALOR","OK"))),IF(I35="","SEM PREVISÃO",IF(I35&lt;TODAY(),"ATRASADO","AGUARDANDO")))))</x:f>
      </x:c>
      <x:c r="P35" s="20" t="n"/>
    </x:row>
    <x:row r="36" ht="21" customHeight="1">
      <x:c r="A36" s="20" t="n"/>
      <x:c r="B36" s="21" t="n"/>
      <x:c r="C36" s="20" t="n"/>
      <x:c r="D36" s="20" t="n"/>
      <x:c r="E36" s="22" t="n"/>
      <x:c r="F36" s="23" t="n"/>
      <x:c r="G36" s="22" t="n"/>
      <x:c r="H36" s="24" t="str">
        <x:f>IF(OR(A36="",E36=""),"",MAX(0,E36*(1-N(F36))-N(G36)))</x:f>
      </x:c>
      <x:c r="I36" s="21" t="n"/>
      <x:c r="J36" s="20" t="n"/>
      <x:c r="K36" s="21" t="n"/>
      <x:c r="L36" s="22" t="n"/>
      <x:c r="M36" s="24" t="str">
        <x:f>IF(OR(A36="",J36&lt;&gt;"Recebido",L36=""),"",L36-H36)</x:f>
      </x:c>
      <x:c r="N36" s="24" t="str">
        <x:f>IF(OR(A36="",H36=""),"",IF(J36="Cancelado",0,IF(J36="Recebido",0,H36)))</x:f>
      </x:c>
      <x:c r="O36" s="25" t="str">
        <x:f>IF(A36="","",IF(J36="Cancelado","CANCELADO",IF(J36="Recebido",IF(L36="","FALTA VALOR",IF(K36="","FALTA DATA",IF(ABS(M36)&gt;0.01,"CONFERIR VALOR","OK"))),IF(I36="","SEM PREVISÃO",IF(I36&lt;TODAY(),"ATRASADO","AGUARDANDO")))))</x:f>
      </x:c>
      <x:c r="P36" s="20" t="n"/>
    </x:row>
    <x:row r="37" ht="21" customHeight="1">
      <x:c r="A37" s="20" t="n"/>
      <x:c r="B37" s="21" t="n"/>
      <x:c r="C37" s="20" t="n"/>
      <x:c r="D37" s="20" t="n"/>
      <x:c r="E37" s="22" t="n"/>
      <x:c r="F37" s="23" t="n"/>
      <x:c r="G37" s="22" t="n"/>
      <x:c r="H37" s="24" t="str">
        <x:f>IF(OR(A37="",E37=""),"",MAX(0,E37*(1-N(F37))-N(G37)))</x:f>
      </x:c>
      <x:c r="I37" s="21" t="n"/>
      <x:c r="J37" s="20" t="n"/>
      <x:c r="K37" s="21" t="n"/>
      <x:c r="L37" s="22" t="n"/>
      <x:c r="M37" s="24" t="str">
        <x:f>IF(OR(A37="",J37&lt;&gt;"Recebido",L37=""),"",L37-H37)</x:f>
      </x:c>
      <x:c r="N37" s="24" t="str">
        <x:f>IF(OR(A37="",H37=""),"",IF(J37="Cancelado",0,IF(J37="Recebido",0,H37)))</x:f>
      </x:c>
      <x:c r="O37" s="25" t="str">
        <x:f>IF(A37="","",IF(J37="Cancelado","CANCELADO",IF(J37="Recebido",IF(L37="","FALTA VALOR",IF(K37="","FALTA DATA",IF(ABS(M37)&gt;0.01,"CONFERIR VALOR","OK"))),IF(I37="","SEM PREVISÃO",IF(I37&lt;TODAY(),"ATRASADO","AGUARDANDO")))))</x:f>
      </x:c>
      <x:c r="P37" s="20" t="n"/>
    </x:row>
    <x:row r="38" ht="21" customHeight="1">
      <x:c r="A38" s="20" t="n"/>
      <x:c r="B38" s="21" t="n"/>
      <x:c r="C38" s="20" t="n"/>
      <x:c r="D38" s="20" t="n"/>
      <x:c r="E38" s="22" t="n"/>
      <x:c r="F38" s="23" t="n"/>
      <x:c r="G38" s="22" t="n"/>
      <x:c r="H38" s="24" t="str">
        <x:f>IF(OR(A38="",E38=""),"",MAX(0,E38*(1-N(F38))-N(G38)))</x:f>
      </x:c>
      <x:c r="I38" s="21" t="n"/>
      <x:c r="J38" s="20" t="n"/>
      <x:c r="K38" s="21" t="n"/>
      <x:c r="L38" s="22" t="n"/>
      <x:c r="M38" s="24" t="str">
        <x:f>IF(OR(A38="",J38&lt;&gt;"Recebido",L38=""),"",L38-H38)</x:f>
      </x:c>
      <x:c r="N38" s="24" t="str">
        <x:f>IF(OR(A38="",H38=""),"",IF(J38="Cancelado",0,IF(J38="Recebido",0,H38)))</x:f>
      </x:c>
      <x:c r="O38" s="25" t="str">
        <x:f>IF(A38="","",IF(J38="Cancelado","CANCELADO",IF(J38="Recebido",IF(L38="","FALTA VALOR",IF(K38="","FALTA DATA",IF(ABS(M38)&gt;0.01,"CONFERIR VALOR","OK"))),IF(I38="","SEM PREVISÃO",IF(I38&lt;TODAY(),"ATRASADO","AGUARDANDO")))))</x:f>
      </x:c>
      <x:c r="P38" s="20" t="n"/>
    </x:row>
    <x:row r="39" ht="21" customHeight="1">
      <x:c r="A39" s="20" t="n"/>
      <x:c r="B39" s="21" t="n"/>
      <x:c r="C39" s="20" t="n"/>
      <x:c r="D39" s="20" t="n"/>
      <x:c r="E39" s="22" t="n"/>
      <x:c r="F39" s="23" t="n"/>
      <x:c r="G39" s="22" t="n"/>
      <x:c r="H39" s="24" t="str">
        <x:f>IF(OR(A39="",E39=""),"",MAX(0,E39*(1-N(F39))-N(G39)))</x:f>
      </x:c>
      <x:c r="I39" s="21" t="n"/>
      <x:c r="J39" s="20" t="n"/>
      <x:c r="K39" s="21" t="n"/>
      <x:c r="L39" s="22" t="n"/>
      <x:c r="M39" s="24" t="str">
        <x:f>IF(OR(A39="",J39&lt;&gt;"Recebido",L39=""),"",L39-H39)</x:f>
      </x:c>
      <x:c r="N39" s="24" t="str">
        <x:f>IF(OR(A39="",H39=""),"",IF(J39="Cancelado",0,IF(J39="Recebido",0,H39)))</x:f>
      </x:c>
      <x:c r="O39" s="25" t="str">
        <x:f>IF(A39="","",IF(J39="Cancelado","CANCELADO",IF(J39="Recebido",IF(L39="","FALTA VALOR",IF(K39="","FALTA DATA",IF(ABS(M39)&gt;0.01,"CONFERIR VALOR","OK"))),IF(I39="","SEM PREVISÃO",IF(I39&lt;TODAY(),"ATRASADO","AGUARDANDO")))))</x:f>
      </x:c>
      <x:c r="P39" s="20" t="n"/>
    </x:row>
    <x:row r="40" ht="21" customHeight="1">
      <x:c r="A40" s="20" t="n"/>
      <x:c r="B40" s="21" t="n"/>
      <x:c r="C40" s="20" t="n"/>
      <x:c r="D40" s="20" t="n"/>
      <x:c r="E40" s="22" t="n"/>
      <x:c r="F40" s="23" t="n"/>
      <x:c r="G40" s="22" t="n"/>
      <x:c r="H40" s="24" t="str">
        <x:f>IF(OR(A40="",E40=""),"",MAX(0,E40*(1-N(F40))-N(G40)))</x:f>
      </x:c>
      <x:c r="I40" s="21" t="n"/>
      <x:c r="J40" s="20" t="n"/>
      <x:c r="K40" s="21" t="n"/>
      <x:c r="L40" s="22" t="n"/>
      <x:c r="M40" s="24" t="str">
        <x:f>IF(OR(A40="",J40&lt;&gt;"Recebido",L40=""),"",L40-H40)</x:f>
      </x:c>
      <x:c r="N40" s="24" t="str">
        <x:f>IF(OR(A40="",H40=""),"",IF(J40="Cancelado",0,IF(J40="Recebido",0,H40)))</x:f>
      </x:c>
      <x:c r="O40" s="25" t="str">
        <x:f>IF(A40="","",IF(J40="Cancelado","CANCELADO",IF(J40="Recebido",IF(L40="","FALTA VALOR",IF(K40="","FALTA DATA",IF(ABS(M40)&gt;0.01,"CONFERIR VALOR","OK"))),IF(I40="","SEM PREVISÃO",IF(I40&lt;TODAY(),"ATRASADO","AGUARDANDO")))))</x:f>
      </x:c>
      <x:c r="P40" s="20" t="n"/>
    </x:row>
    <x:row r="41" ht="21" customHeight="1">
      <x:c r="A41" s="20" t="n"/>
      <x:c r="B41" s="21" t="n"/>
      <x:c r="C41" s="20" t="n"/>
      <x:c r="D41" s="20" t="n"/>
      <x:c r="E41" s="22" t="n"/>
      <x:c r="F41" s="23" t="n"/>
      <x:c r="G41" s="22" t="n"/>
      <x:c r="H41" s="24" t="str">
        <x:f>IF(OR(A41="",E41=""),"",MAX(0,E41*(1-N(F41))-N(G41)))</x:f>
      </x:c>
      <x:c r="I41" s="21" t="n"/>
      <x:c r="J41" s="20" t="n"/>
      <x:c r="K41" s="21" t="n"/>
      <x:c r="L41" s="22" t="n"/>
      <x:c r="M41" s="24" t="str">
        <x:f>IF(OR(A41="",J41&lt;&gt;"Recebido",L41=""),"",L41-H41)</x:f>
      </x:c>
      <x:c r="N41" s="24" t="str">
        <x:f>IF(OR(A41="",H41=""),"",IF(J41="Cancelado",0,IF(J41="Recebido",0,H41)))</x:f>
      </x:c>
      <x:c r="O41" s="25" t="str">
        <x:f>IF(A41="","",IF(J41="Cancelado","CANCELADO",IF(J41="Recebido",IF(L41="","FALTA VALOR",IF(K41="","FALTA DATA",IF(ABS(M41)&gt;0.01,"CONFERIR VALOR","OK"))),IF(I41="","SEM PREVISÃO",IF(I41&lt;TODAY(),"ATRASADO","AGUARDANDO")))))</x:f>
      </x:c>
      <x:c r="P41" s="20" t="n"/>
    </x:row>
    <x:row r="42" ht="21" customHeight="1">
      <x:c r="A42" s="20" t="n"/>
      <x:c r="B42" s="21" t="n"/>
      <x:c r="C42" s="20" t="n"/>
      <x:c r="D42" s="20" t="n"/>
      <x:c r="E42" s="22" t="n"/>
      <x:c r="F42" s="23" t="n"/>
      <x:c r="G42" s="22" t="n"/>
      <x:c r="H42" s="24" t="str">
        <x:f>IF(OR(A42="",E42=""),"",MAX(0,E42*(1-N(F42))-N(G42)))</x:f>
      </x:c>
      <x:c r="I42" s="21" t="n"/>
      <x:c r="J42" s="20" t="n"/>
      <x:c r="K42" s="21" t="n"/>
      <x:c r="L42" s="22" t="n"/>
      <x:c r="M42" s="24" t="str">
        <x:f>IF(OR(A42="",J42&lt;&gt;"Recebido",L42=""),"",L42-H42)</x:f>
      </x:c>
      <x:c r="N42" s="24" t="str">
        <x:f>IF(OR(A42="",H42=""),"",IF(J42="Cancelado",0,IF(J42="Recebido",0,H42)))</x:f>
      </x:c>
      <x:c r="O42" s="25" t="str">
        <x:f>IF(A42="","",IF(J42="Cancelado","CANCELADO",IF(J42="Recebido",IF(L42="","FALTA VALOR",IF(K42="","FALTA DATA",IF(ABS(M42)&gt;0.01,"CONFERIR VALOR","OK"))),IF(I42="","SEM PREVISÃO",IF(I42&lt;TODAY(),"ATRASADO","AGUARDANDO")))))</x:f>
      </x:c>
      <x:c r="P42" s="20" t="n"/>
    </x:row>
    <x:row r="43" ht="21" customHeight="1">
      <x:c r="A43" s="20" t="n"/>
      <x:c r="B43" s="21" t="n"/>
      <x:c r="C43" s="20" t="n"/>
      <x:c r="D43" s="20" t="n"/>
      <x:c r="E43" s="22" t="n"/>
      <x:c r="F43" s="23" t="n"/>
      <x:c r="G43" s="22" t="n"/>
      <x:c r="H43" s="24" t="str">
        <x:f>IF(OR(A43="",E43=""),"",MAX(0,E43*(1-N(F43))-N(G43)))</x:f>
      </x:c>
      <x:c r="I43" s="21" t="n"/>
      <x:c r="J43" s="20" t="n"/>
      <x:c r="K43" s="21" t="n"/>
      <x:c r="L43" s="22" t="n"/>
      <x:c r="M43" s="24" t="str">
        <x:f>IF(OR(A43="",J43&lt;&gt;"Recebido",L43=""),"",L43-H43)</x:f>
      </x:c>
      <x:c r="N43" s="24" t="str">
        <x:f>IF(OR(A43="",H43=""),"",IF(J43="Cancelado",0,IF(J43="Recebido",0,H43)))</x:f>
      </x:c>
      <x:c r="O43" s="25" t="str">
        <x:f>IF(A43="","",IF(J43="Cancelado","CANCELADO",IF(J43="Recebido",IF(L43="","FALTA VALOR",IF(K43="","FALTA DATA",IF(ABS(M43)&gt;0.01,"CONFERIR VALOR","OK"))),IF(I43="","SEM PREVISÃO",IF(I43&lt;TODAY(),"ATRASADO","AGUARDANDO")))))</x:f>
      </x:c>
      <x:c r="P43" s="20" t="n"/>
    </x:row>
    <x:row r="44" ht="21" customHeight="1">
      <x:c r="A44" s="20" t="n"/>
      <x:c r="B44" s="21" t="n"/>
      <x:c r="C44" s="20" t="n"/>
      <x:c r="D44" s="20" t="n"/>
      <x:c r="E44" s="22" t="n"/>
      <x:c r="F44" s="23" t="n"/>
      <x:c r="G44" s="22" t="n"/>
      <x:c r="H44" s="24" t="str">
        <x:f>IF(OR(A44="",E44=""),"",MAX(0,E44*(1-N(F44))-N(G44)))</x:f>
      </x:c>
      <x:c r="I44" s="21" t="n"/>
      <x:c r="J44" s="20" t="n"/>
      <x:c r="K44" s="21" t="n"/>
      <x:c r="L44" s="22" t="n"/>
      <x:c r="M44" s="24" t="str">
        <x:f>IF(OR(A44="",J44&lt;&gt;"Recebido",L44=""),"",L44-H44)</x:f>
      </x:c>
      <x:c r="N44" s="24" t="str">
        <x:f>IF(OR(A44="",H44=""),"",IF(J44="Cancelado",0,IF(J44="Recebido",0,H44)))</x:f>
      </x:c>
      <x:c r="O44" s="25" t="str">
        <x:f>IF(A44="","",IF(J44="Cancelado","CANCELADO",IF(J44="Recebido",IF(L44="","FALTA VALOR",IF(K44="","FALTA DATA",IF(ABS(M44)&gt;0.01,"CONFERIR VALOR","OK"))),IF(I44="","SEM PREVISÃO",IF(I44&lt;TODAY(),"ATRASADO","AGUARDANDO")))))</x:f>
      </x:c>
      <x:c r="P44" s="20" t="n"/>
    </x:row>
    <x:row r="45" ht="21" customHeight="1">
      <x:c r="A45" s="20" t="n"/>
      <x:c r="B45" s="21" t="n"/>
      <x:c r="C45" s="20" t="n"/>
      <x:c r="D45" s="20" t="n"/>
      <x:c r="E45" s="22" t="n"/>
      <x:c r="F45" s="23" t="n"/>
      <x:c r="G45" s="22" t="n"/>
      <x:c r="H45" s="24" t="str">
        <x:f>IF(OR(A45="",E45=""),"",MAX(0,E45*(1-N(F45))-N(G45)))</x:f>
      </x:c>
      <x:c r="I45" s="21" t="n"/>
      <x:c r="J45" s="20" t="n"/>
      <x:c r="K45" s="21" t="n"/>
      <x:c r="L45" s="22" t="n"/>
      <x:c r="M45" s="24" t="str">
        <x:f>IF(OR(A45="",J45&lt;&gt;"Recebido",L45=""),"",L45-H45)</x:f>
      </x:c>
      <x:c r="N45" s="24" t="str">
        <x:f>IF(OR(A45="",H45=""),"",IF(J45="Cancelado",0,IF(J45="Recebido",0,H45)))</x:f>
      </x:c>
      <x:c r="O45" s="25" t="str">
        <x:f>IF(A45="","",IF(J45="Cancelado","CANCELADO",IF(J45="Recebido",IF(L45="","FALTA VALOR",IF(K45="","FALTA DATA",IF(ABS(M45)&gt;0.01,"CONFERIR VALOR","OK"))),IF(I45="","SEM PREVISÃO",IF(I45&lt;TODAY(),"ATRASADO","AGUARDANDO")))))</x:f>
      </x:c>
      <x:c r="P45" s="20" t="n"/>
    </x:row>
    <x:row r="46" ht="21" customHeight="1">
      <x:c r="A46" s="20" t="n"/>
      <x:c r="B46" s="21" t="n"/>
      <x:c r="C46" s="20" t="n"/>
      <x:c r="D46" s="20" t="n"/>
      <x:c r="E46" s="22" t="n"/>
      <x:c r="F46" s="23" t="n"/>
      <x:c r="G46" s="22" t="n"/>
      <x:c r="H46" s="24" t="str">
        <x:f>IF(OR(A46="",E46=""),"",MAX(0,E46*(1-N(F46))-N(G46)))</x:f>
      </x:c>
      <x:c r="I46" s="21" t="n"/>
      <x:c r="J46" s="20" t="n"/>
      <x:c r="K46" s="21" t="n"/>
      <x:c r="L46" s="22" t="n"/>
      <x:c r="M46" s="24" t="str">
        <x:f>IF(OR(A46="",J46&lt;&gt;"Recebido",L46=""),"",L46-H46)</x:f>
      </x:c>
      <x:c r="N46" s="24" t="str">
        <x:f>IF(OR(A46="",H46=""),"",IF(J46="Cancelado",0,IF(J46="Recebido",0,H46)))</x:f>
      </x:c>
      <x:c r="O46" s="25" t="str">
        <x:f>IF(A46="","",IF(J46="Cancelado","CANCELADO",IF(J46="Recebido",IF(L46="","FALTA VALOR",IF(K46="","FALTA DATA",IF(ABS(M46)&gt;0.01,"CONFERIR VALOR","OK"))),IF(I46="","SEM PREVISÃO",IF(I46&lt;TODAY(),"ATRASADO","AGUARDANDO")))))</x:f>
      </x:c>
      <x:c r="P46" s="20" t="n"/>
    </x:row>
    <x:row r="47" ht="21" customHeight="1">
      <x:c r="A47" s="20" t="n"/>
      <x:c r="B47" s="21" t="n"/>
      <x:c r="C47" s="20" t="n"/>
      <x:c r="D47" s="20" t="n"/>
      <x:c r="E47" s="22" t="n"/>
      <x:c r="F47" s="23" t="n"/>
      <x:c r="G47" s="22" t="n"/>
      <x:c r="H47" s="24" t="str">
        <x:f>IF(OR(A47="",E47=""),"",MAX(0,E47*(1-N(F47))-N(G47)))</x:f>
      </x:c>
      <x:c r="I47" s="21" t="n"/>
      <x:c r="J47" s="20" t="n"/>
      <x:c r="K47" s="21" t="n"/>
      <x:c r="L47" s="22" t="n"/>
      <x:c r="M47" s="24" t="str">
        <x:f>IF(OR(A47="",J47&lt;&gt;"Recebido",L47=""),"",L47-H47)</x:f>
      </x:c>
      <x:c r="N47" s="24" t="str">
        <x:f>IF(OR(A47="",H47=""),"",IF(J47="Cancelado",0,IF(J47="Recebido",0,H47)))</x:f>
      </x:c>
      <x:c r="O47" s="25" t="str">
        <x:f>IF(A47="","",IF(J47="Cancelado","CANCELADO",IF(J47="Recebido",IF(L47="","FALTA VALOR",IF(K47="","FALTA DATA",IF(ABS(M47)&gt;0.01,"CONFERIR VALOR","OK"))),IF(I47="","SEM PREVISÃO",IF(I47&lt;TODAY(),"ATRASADO","AGUARDANDO")))))</x:f>
      </x:c>
      <x:c r="P47" s="20" t="n"/>
    </x:row>
    <x:row r="48" ht="21" customHeight="1">
      <x:c r="A48" s="20" t="n"/>
      <x:c r="B48" s="21" t="n"/>
      <x:c r="C48" s="20" t="n"/>
      <x:c r="D48" s="20" t="n"/>
      <x:c r="E48" s="22" t="n"/>
      <x:c r="F48" s="23" t="n"/>
      <x:c r="G48" s="22" t="n"/>
      <x:c r="H48" s="24" t="str">
        <x:f>IF(OR(A48="",E48=""),"",MAX(0,E48*(1-N(F48))-N(G48)))</x:f>
      </x:c>
      <x:c r="I48" s="21" t="n"/>
      <x:c r="J48" s="20" t="n"/>
      <x:c r="K48" s="21" t="n"/>
      <x:c r="L48" s="22" t="n"/>
      <x:c r="M48" s="24" t="str">
        <x:f>IF(OR(A48="",J48&lt;&gt;"Recebido",L48=""),"",L48-H48)</x:f>
      </x:c>
      <x:c r="N48" s="24" t="str">
        <x:f>IF(OR(A48="",H48=""),"",IF(J48="Cancelado",0,IF(J48="Recebido",0,H48)))</x:f>
      </x:c>
      <x:c r="O48" s="25" t="str">
        <x:f>IF(A48="","",IF(J48="Cancelado","CANCELADO",IF(J48="Recebido",IF(L48="","FALTA VALOR",IF(K48="","FALTA DATA",IF(ABS(M48)&gt;0.01,"CONFERIR VALOR","OK"))),IF(I48="","SEM PREVISÃO",IF(I48&lt;TODAY(),"ATRASADO","AGUARDANDO")))))</x:f>
      </x:c>
      <x:c r="P48" s="20" t="n"/>
    </x:row>
    <x:row r="49" ht="21" customHeight="1">
      <x:c r="A49" s="20" t="n"/>
      <x:c r="B49" s="21" t="n"/>
      <x:c r="C49" s="20" t="n"/>
      <x:c r="D49" s="20" t="n"/>
      <x:c r="E49" s="22" t="n"/>
      <x:c r="F49" s="23" t="n"/>
      <x:c r="G49" s="22" t="n"/>
      <x:c r="H49" s="24" t="str">
        <x:f>IF(OR(A49="",E49=""),"",MAX(0,E49*(1-N(F49))-N(G49)))</x:f>
      </x:c>
      <x:c r="I49" s="21" t="n"/>
      <x:c r="J49" s="20" t="n"/>
      <x:c r="K49" s="21" t="n"/>
      <x:c r="L49" s="22" t="n"/>
      <x:c r="M49" s="24" t="str">
        <x:f>IF(OR(A49="",J49&lt;&gt;"Recebido",L49=""),"",L49-H49)</x:f>
      </x:c>
      <x:c r="N49" s="24" t="str">
        <x:f>IF(OR(A49="",H49=""),"",IF(J49="Cancelado",0,IF(J49="Recebido",0,H49)))</x:f>
      </x:c>
      <x:c r="O49" s="25" t="str">
        <x:f>IF(A49="","",IF(J49="Cancelado","CANCELADO",IF(J49="Recebido",IF(L49="","FALTA VALOR",IF(K49="","FALTA DATA",IF(ABS(M49)&gt;0.01,"CONFERIR VALOR","OK"))),IF(I49="","SEM PREVISÃO",IF(I49&lt;TODAY(),"ATRASADO","AGUARDANDO")))))</x:f>
      </x:c>
      <x:c r="P49" s="20" t="n"/>
    </x:row>
    <x:row r="50" ht="21" customHeight="1">
      <x:c r="A50" s="20" t="n"/>
      <x:c r="B50" s="21" t="n"/>
      <x:c r="C50" s="20" t="n"/>
      <x:c r="D50" s="20" t="n"/>
      <x:c r="E50" s="22" t="n"/>
      <x:c r="F50" s="23" t="n"/>
      <x:c r="G50" s="22" t="n"/>
      <x:c r="H50" s="24" t="str">
        <x:f>IF(OR(A50="",E50=""),"",MAX(0,E50*(1-N(F50))-N(G50)))</x:f>
      </x:c>
      <x:c r="I50" s="21" t="n"/>
      <x:c r="J50" s="20" t="n"/>
      <x:c r="K50" s="21" t="n"/>
      <x:c r="L50" s="22" t="n"/>
      <x:c r="M50" s="24" t="str">
        <x:f>IF(OR(A50="",J50&lt;&gt;"Recebido",L50=""),"",L50-H50)</x:f>
      </x:c>
      <x:c r="N50" s="24" t="str">
        <x:f>IF(OR(A50="",H50=""),"",IF(J50="Cancelado",0,IF(J50="Recebido",0,H50)))</x:f>
      </x:c>
      <x:c r="O50" s="25" t="str">
        <x:f>IF(A50="","",IF(J50="Cancelado","CANCELADO",IF(J50="Recebido",IF(L50="","FALTA VALOR",IF(K50="","FALTA DATA",IF(ABS(M50)&gt;0.01,"CONFERIR VALOR","OK"))),IF(I50="","SEM PREVISÃO",IF(I50&lt;TODAY(),"ATRASADO","AGUARDANDO")))))</x:f>
      </x:c>
      <x:c r="P50" s="20" t="n"/>
    </x:row>
    <x:row r="51" ht="21" customHeight="1">
      <x:c r="A51" s="20" t="n"/>
      <x:c r="B51" s="21" t="n"/>
      <x:c r="C51" s="20" t="n"/>
      <x:c r="D51" s="20" t="n"/>
      <x:c r="E51" s="22" t="n"/>
      <x:c r="F51" s="23" t="n"/>
      <x:c r="G51" s="22" t="n"/>
      <x:c r="H51" s="24" t="str">
        <x:f>IF(OR(A51="",E51=""),"",MAX(0,E51*(1-N(F51))-N(G51)))</x:f>
      </x:c>
      <x:c r="I51" s="21" t="n"/>
      <x:c r="J51" s="20" t="n"/>
      <x:c r="K51" s="21" t="n"/>
      <x:c r="L51" s="22" t="n"/>
      <x:c r="M51" s="24" t="str">
        <x:f>IF(OR(A51="",J51&lt;&gt;"Recebido",L51=""),"",L51-H51)</x:f>
      </x:c>
      <x:c r="N51" s="24" t="str">
        <x:f>IF(OR(A51="",H51=""),"",IF(J51="Cancelado",0,IF(J51="Recebido",0,H51)))</x:f>
      </x:c>
      <x:c r="O51" s="25" t="str">
        <x:f>IF(A51="","",IF(J51="Cancelado","CANCELADO",IF(J51="Recebido",IF(L51="","FALTA VALOR",IF(K51="","FALTA DATA",IF(ABS(M51)&gt;0.01,"CONFERIR VALOR","OK"))),IF(I51="","SEM PREVISÃO",IF(I51&lt;TODAY(),"ATRASADO","AGUARDANDO")))))</x:f>
      </x:c>
      <x:c r="P51" s="20" t="n"/>
    </x:row>
    <x:row r="52" ht="21" customHeight="1">
      <x:c r="A52" s="20" t="n"/>
      <x:c r="B52" s="21" t="n"/>
      <x:c r="C52" s="20" t="n"/>
      <x:c r="D52" s="20" t="n"/>
      <x:c r="E52" s="22" t="n"/>
      <x:c r="F52" s="23" t="n"/>
      <x:c r="G52" s="22" t="n"/>
      <x:c r="H52" s="24" t="str">
        <x:f>IF(OR(A52="",E52=""),"",MAX(0,E52*(1-N(F52))-N(G52)))</x:f>
      </x:c>
      <x:c r="I52" s="21" t="n"/>
      <x:c r="J52" s="20" t="n"/>
      <x:c r="K52" s="21" t="n"/>
      <x:c r="L52" s="22" t="n"/>
      <x:c r="M52" s="24" t="str">
        <x:f>IF(OR(A52="",J52&lt;&gt;"Recebido",L52=""),"",L52-H52)</x:f>
      </x:c>
      <x:c r="N52" s="24" t="str">
        <x:f>IF(OR(A52="",H52=""),"",IF(J52="Cancelado",0,IF(J52="Recebido",0,H52)))</x:f>
      </x:c>
      <x:c r="O52" s="25" t="str">
        <x:f>IF(A52="","",IF(J52="Cancelado","CANCELADO",IF(J52="Recebido",IF(L52="","FALTA VALOR",IF(K52="","FALTA DATA",IF(ABS(M52)&gt;0.01,"CONFERIR VALOR","OK"))),IF(I52="","SEM PREVISÃO",IF(I52&lt;TODAY(),"ATRASADO","AGUARDANDO")))))</x:f>
      </x:c>
      <x:c r="P52" s="20" t="n"/>
    </x:row>
    <x:row r="53" ht="21" customHeight="1">
      <x:c r="A53" s="20" t="n"/>
      <x:c r="B53" s="21" t="n"/>
      <x:c r="C53" s="20" t="n"/>
      <x:c r="D53" s="20" t="n"/>
      <x:c r="E53" s="22" t="n"/>
      <x:c r="F53" s="23" t="n"/>
      <x:c r="G53" s="22" t="n"/>
      <x:c r="H53" s="24" t="str">
        <x:f>IF(OR(A53="",E53=""),"",MAX(0,E53*(1-N(F53))-N(G53)))</x:f>
      </x:c>
      <x:c r="I53" s="21" t="n"/>
      <x:c r="J53" s="20" t="n"/>
      <x:c r="K53" s="21" t="n"/>
      <x:c r="L53" s="22" t="n"/>
      <x:c r="M53" s="24" t="str">
        <x:f>IF(OR(A53="",J53&lt;&gt;"Recebido",L53=""),"",L53-H53)</x:f>
      </x:c>
      <x:c r="N53" s="24" t="str">
        <x:f>IF(OR(A53="",H53=""),"",IF(J53="Cancelado",0,IF(J53="Recebido",0,H53)))</x:f>
      </x:c>
      <x:c r="O53" s="25" t="str">
        <x:f>IF(A53="","",IF(J53="Cancelado","CANCELADO",IF(J53="Recebido",IF(L53="","FALTA VALOR",IF(K53="","FALTA DATA",IF(ABS(M53)&gt;0.01,"CONFERIR VALOR","OK"))),IF(I53="","SEM PREVISÃO",IF(I53&lt;TODAY(),"ATRASADO","AGUARDANDO")))))</x:f>
      </x:c>
      <x:c r="P53" s="20" t="n"/>
    </x:row>
    <x:row r="54" ht="21" customHeight="1">
      <x:c r="A54" s="20" t="n"/>
      <x:c r="B54" s="21" t="n"/>
      <x:c r="C54" s="20" t="n"/>
      <x:c r="D54" s="20" t="n"/>
      <x:c r="E54" s="22" t="n"/>
      <x:c r="F54" s="23" t="n"/>
      <x:c r="G54" s="22" t="n"/>
      <x:c r="H54" s="24" t="str">
        <x:f>IF(OR(A54="",E54=""),"",MAX(0,E54*(1-N(F54))-N(G54)))</x:f>
      </x:c>
      <x:c r="I54" s="21" t="n"/>
      <x:c r="J54" s="20" t="n"/>
      <x:c r="K54" s="21" t="n"/>
      <x:c r="L54" s="22" t="n"/>
      <x:c r="M54" s="24" t="str">
        <x:f>IF(OR(A54="",J54&lt;&gt;"Recebido",L54=""),"",L54-H54)</x:f>
      </x:c>
      <x:c r="N54" s="24" t="str">
        <x:f>IF(OR(A54="",H54=""),"",IF(J54="Cancelado",0,IF(J54="Recebido",0,H54)))</x:f>
      </x:c>
      <x:c r="O54" s="25" t="str">
        <x:f>IF(A54="","",IF(J54="Cancelado","CANCELADO",IF(J54="Recebido",IF(L54="","FALTA VALOR",IF(K54="","FALTA DATA",IF(ABS(M54)&gt;0.01,"CONFERIR VALOR","OK"))),IF(I54="","SEM PREVISÃO",IF(I54&lt;TODAY(),"ATRASADO","AGUARDANDO")))))</x:f>
      </x:c>
      <x:c r="P54" s="20" t="n"/>
    </x:row>
    <x:row r="55" ht="21" customHeight="1">
      <x:c r="A55" s="20" t="n"/>
      <x:c r="B55" s="21" t="n"/>
      <x:c r="C55" s="20" t="n"/>
      <x:c r="D55" s="20" t="n"/>
      <x:c r="E55" s="22" t="n"/>
      <x:c r="F55" s="23" t="n"/>
      <x:c r="G55" s="22" t="n"/>
      <x:c r="H55" s="24" t="str">
        <x:f>IF(OR(A55="",E55=""),"",MAX(0,E55*(1-N(F55))-N(G55)))</x:f>
      </x:c>
      <x:c r="I55" s="21" t="n"/>
      <x:c r="J55" s="20" t="n"/>
      <x:c r="K55" s="21" t="n"/>
      <x:c r="L55" s="22" t="n"/>
      <x:c r="M55" s="24" t="str">
        <x:f>IF(OR(A55="",J55&lt;&gt;"Recebido",L55=""),"",L55-H55)</x:f>
      </x:c>
      <x:c r="N55" s="24" t="str">
        <x:f>IF(OR(A55="",H55=""),"",IF(J55="Cancelado",0,IF(J55="Recebido",0,H55)))</x:f>
      </x:c>
      <x:c r="O55" s="25" t="str">
        <x:f>IF(A55="","",IF(J55="Cancelado","CANCELADO",IF(J55="Recebido",IF(L55="","FALTA VALOR",IF(K55="","FALTA DATA",IF(ABS(M55)&gt;0.01,"CONFERIR VALOR","OK"))),IF(I55="","SEM PREVISÃO",IF(I55&lt;TODAY(),"ATRASADO","AGUARDANDO")))))</x:f>
      </x:c>
      <x:c r="P55" s="20" t="n"/>
    </x:row>
    <x:row r="56" ht="21" customHeight="1">
      <x:c r="A56" s="20" t="n"/>
      <x:c r="B56" s="21" t="n"/>
      <x:c r="C56" s="20" t="n"/>
      <x:c r="D56" s="20" t="n"/>
      <x:c r="E56" s="22" t="n"/>
      <x:c r="F56" s="23" t="n"/>
      <x:c r="G56" s="22" t="n"/>
      <x:c r="H56" s="24" t="str">
        <x:f>IF(OR(A56="",E56=""),"",MAX(0,E56*(1-N(F56))-N(G56)))</x:f>
      </x:c>
      <x:c r="I56" s="21" t="n"/>
      <x:c r="J56" s="20" t="n"/>
      <x:c r="K56" s="21" t="n"/>
      <x:c r="L56" s="22" t="n"/>
      <x:c r="M56" s="24" t="str">
        <x:f>IF(OR(A56="",J56&lt;&gt;"Recebido",L56=""),"",L56-H56)</x:f>
      </x:c>
      <x:c r="N56" s="24" t="str">
        <x:f>IF(OR(A56="",H56=""),"",IF(J56="Cancelado",0,IF(J56="Recebido",0,H56)))</x:f>
      </x:c>
      <x:c r="O56" s="25" t="str">
        <x:f>IF(A56="","",IF(J56="Cancelado","CANCELADO",IF(J56="Recebido",IF(L56="","FALTA VALOR",IF(K56="","FALTA DATA",IF(ABS(M56)&gt;0.01,"CONFERIR VALOR","OK"))),IF(I56="","SEM PREVISÃO",IF(I56&lt;TODAY(),"ATRASADO","AGUARDANDO")))))</x:f>
      </x:c>
      <x:c r="P56" s="20" t="n"/>
    </x:row>
    <x:row r="57" ht="21" customHeight="1">
      <x:c r="A57" s="20" t="n"/>
      <x:c r="B57" s="21" t="n"/>
      <x:c r="C57" s="20" t="n"/>
      <x:c r="D57" s="20" t="n"/>
      <x:c r="E57" s="22" t="n"/>
      <x:c r="F57" s="23" t="n"/>
      <x:c r="G57" s="22" t="n"/>
      <x:c r="H57" s="24" t="str">
        <x:f>IF(OR(A57="",E57=""),"",MAX(0,E57*(1-N(F57))-N(G57)))</x:f>
      </x:c>
      <x:c r="I57" s="21" t="n"/>
      <x:c r="J57" s="20" t="n"/>
      <x:c r="K57" s="21" t="n"/>
      <x:c r="L57" s="22" t="n"/>
      <x:c r="M57" s="24" t="str">
        <x:f>IF(OR(A57="",J57&lt;&gt;"Recebido",L57=""),"",L57-H57)</x:f>
      </x:c>
      <x:c r="N57" s="24" t="str">
        <x:f>IF(OR(A57="",H57=""),"",IF(J57="Cancelado",0,IF(J57="Recebido",0,H57)))</x:f>
      </x:c>
      <x:c r="O57" s="25" t="str">
        <x:f>IF(A57="","",IF(J57="Cancelado","CANCELADO",IF(J57="Recebido",IF(L57="","FALTA VALOR",IF(K57="","FALTA DATA",IF(ABS(M57)&gt;0.01,"CONFERIR VALOR","OK"))),IF(I57="","SEM PREVISÃO",IF(I57&lt;TODAY(),"ATRASADO","AGUARDANDO")))))</x:f>
      </x:c>
      <x:c r="P57" s="20" t="n"/>
    </x:row>
    <x:row r="58" ht="21" customHeight="1">
      <x:c r="A58" s="20" t="n"/>
      <x:c r="B58" s="21" t="n"/>
      <x:c r="C58" s="20" t="n"/>
      <x:c r="D58" s="20" t="n"/>
      <x:c r="E58" s="22" t="n"/>
      <x:c r="F58" s="23" t="n"/>
      <x:c r="G58" s="22" t="n"/>
      <x:c r="H58" s="24" t="str">
        <x:f>IF(OR(A58="",E58=""),"",MAX(0,E58*(1-N(F58))-N(G58)))</x:f>
      </x:c>
      <x:c r="I58" s="21" t="n"/>
      <x:c r="J58" s="20" t="n"/>
      <x:c r="K58" s="21" t="n"/>
      <x:c r="L58" s="22" t="n"/>
      <x:c r="M58" s="24" t="str">
        <x:f>IF(OR(A58="",J58&lt;&gt;"Recebido",L58=""),"",L58-H58)</x:f>
      </x:c>
      <x:c r="N58" s="24" t="str">
        <x:f>IF(OR(A58="",H58=""),"",IF(J58="Cancelado",0,IF(J58="Recebido",0,H58)))</x:f>
      </x:c>
      <x:c r="O58" s="25" t="str">
        <x:f>IF(A58="","",IF(J58="Cancelado","CANCELADO",IF(J58="Recebido",IF(L58="","FALTA VALOR",IF(K58="","FALTA DATA",IF(ABS(M58)&gt;0.01,"CONFERIR VALOR","OK"))),IF(I58="","SEM PREVISÃO",IF(I58&lt;TODAY(),"ATRASADO","AGUARDANDO")))))</x:f>
      </x:c>
      <x:c r="P58" s="20" t="n"/>
    </x:row>
    <x:row r="59" ht="21" customHeight="1">
      <x:c r="A59" s="20" t="n"/>
      <x:c r="B59" s="21" t="n"/>
      <x:c r="C59" s="20" t="n"/>
      <x:c r="D59" s="20" t="n"/>
      <x:c r="E59" s="22" t="n"/>
      <x:c r="F59" s="23" t="n"/>
      <x:c r="G59" s="22" t="n"/>
      <x:c r="H59" s="24" t="str">
        <x:f>IF(OR(A59="",E59=""),"",MAX(0,E59*(1-N(F59))-N(G59)))</x:f>
      </x:c>
      <x:c r="I59" s="21" t="n"/>
      <x:c r="J59" s="20" t="n"/>
      <x:c r="K59" s="21" t="n"/>
      <x:c r="L59" s="22" t="n"/>
      <x:c r="M59" s="24" t="str">
        <x:f>IF(OR(A59="",J59&lt;&gt;"Recebido",L59=""),"",L59-H59)</x:f>
      </x:c>
      <x:c r="N59" s="24" t="str">
        <x:f>IF(OR(A59="",H59=""),"",IF(J59="Cancelado",0,IF(J59="Recebido",0,H59)))</x:f>
      </x:c>
      <x:c r="O59" s="25" t="str">
        <x:f>IF(A59="","",IF(J59="Cancelado","CANCELADO",IF(J59="Recebido",IF(L59="","FALTA VALOR",IF(K59="","FALTA DATA",IF(ABS(M59)&gt;0.01,"CONFERIR VALOR","OK"))),IF(I59="","SEM PREVISÃO",IF(I59&lt;TODAY(),"ATRASADO","AGUARDANDO")))))</x:f>
      </x:c>
      <x:c r="P59" s="20" t="n"/>
    </x:row>
    <x:row r="60" ht="21" customHeight="1">
      <x:c r="A60" s="20" t="n"/>
      <x:c r="B60" s="21" t="n"/>
      <x:c r="C60" s="20" t="n"/>
      <x:c r="D60" s="20" t="n"/>
      <x:c r="E60" s="22" t="n"/>
      <x:c r="F60" s="23" t="n"/>
      <x:c r="G60" s="22" t="n"/>
      <x:c r="H60" s="24" t="str">
        <x:f>IF(OR(A60="",E60=""),"",MAX(0,E60*(1-N(F60))-N(G60)))</x:f>
      </x:c>
      <x:c r="I60" s="21" t="n"/>
      <x:c r="J60" s="20" t="n"/>
      <x:c r="K60" s="21" t="n"/>
      <x:c r="L60" s="22" t="n"/>
      <x:c r="M60" s="24" t="str">
        <x:f>IF(OR(A60="",J60&lt;&gt;"Recebido",L60=""),"",L60-H60)</x:f>
      </x:c>
      <x:c r="N60" s="24" t="str">
        <x:f>IF(OR(A60="",H60=""),"",IF(J60="Cancelado",0,IF(J60="Recebido",0,H60)))</x:f>
      </x:c>
      <x:c r="O60" s="25" t="str">
        <x:f>IF(A60="","",IF(J60="Cancelado","CANCELADO",IF(J60="Recebido",IF(L60="","FALTA VALOR",IF(K60="","FALTA DATA",IF(ABS(M60)&gt;0.01,"CONFERIR VALOR","OK"))),IF(I60="","SEM PREVISÃO",IF(I60&lt;TODAY(),"ATRASADO","AGUARDANDO")))))</x:f>
      </x:c>
      <x:c r="P60" s="20" t="n"/>
    </x:row>
    <x:row r="61" ht="21" customHeight="1">
      <x:c r="A61" s="20" t="n"/>
      <x:c r="B61" s="21" t="n"/>
      <x:c r="C61" s="20" t="n"/>
      <x:c r="D61" s="20" t="n"/>
      <x:c r="E61" s="22" t="n"/>
      <x:c r="F61" s="23" t="n"/>
      <x:c r="G61" s="22" t="n"/>
      <x:c r="H61" s="24" t="str">
        <x:f>IF(OR(A61="",E61=""),"",MAX(0,E61*(1-N(F61))-N(G61)))</x:f>
      </x:c>
      <x:c r="I61" s="21" t="n"/>
      <x:c r="J61" s="20" t="n"/>
      <x:c r="K61" s="21" t="n"/>
      <x:c r="L61" s="22" t="n"/>
      <x:c r="M61" s="24" t="str">
        <x:f>IF(OR(A61="",J61&lt;&gt;"Recebido",L61=""),"",L61-H61)</x:f>
      </x:c>
      <x:c r="N61" s="24" t="str">
        <x:f>IF(OR(A61="",H61=""),"",IF(J61="Cancelado",0,IF(J61="Recebido",0,H61)))</x:f>
      </x:c>
      <x:c r="O61" s="25" t="str">
        <x:f>IF(A61="","",IF(J61="Cancelado","CANCELADO",IF(J61="Recebido",IF(L61="","FALTA VALOR",IF(K61="","FALTA DATA",IF(ABS(M61)&gt;0.01,"CONFERIR VALOR","OK"))),IF(I61="","SEM PREVISÃO",IF(I61&lt;TODAY(),"ATRASADO","AGUARDANDO")))))</x:f>
      </x:c>
      <x:c r="P61" s="20" t="n"/>
    </x:row>
    <x:row r="62" ht="21" customHeight="1">
      <x:c r="A62" s="20" t="n"/>
      <x:c r="B62" s="21" t="n"/>
      <x:c r="C62" s="20" t="n"/>
      <x:c r="D62" s="20" t="n"/>
      <x:c r="E62" s="22" t="n"/>
      <x:c r="F62" s="23" t="n"/>
      <x:c r="G62" s="22" t="n"/>
      <x:c r="H62" s="24" t="str">
        <x:f>IF(OR(A62="",E62=""),"",MAX(0,E62*(1-N(F62))-N(G62)))</x:f>
      </x:c>
      <x:c r="I62" s="21" t="n"/>
      <x:c r="J62" s="20" t="n"/>
      <x:c r="K62" s="21" t="n"/>
      <x:c r="L62" s="22" t="n"/>
      <x:c r="M62" s="24" t="str">
        <x:f>IF(OR(A62="",J62&lt;&gt;"Recebido",L62=""),"",L62-H62)</x:f>
      </x:c>
      <x:c r="N62" s="24" t="str">
        <x:f>IF(OR(A62="",H62=""),"",IF(J62="Cancelado",0,IF(J62="Recebido",0,H62)))</x:f>
      </x:c>
      <x:c r="O62" s="25" t="str">
        <x:f>IF(A62="","",IF(J62="Cancelado","CANCELADO",IF(J62="Recebido",IF(L62="","FALTA VALOR",IF(K62="","FALTA DATA",IF(ABS(M62)&gt;0.01,"CONFERIR VALOR","OK"))),IF(I62="","SEM PREVISÃO",IF(I62&lt;TODAY(),"ATRASADO","AGUARDANDO")))))</x:f>
      </x:c>
      <x:c r="P62" s="20" t="n"/>
    </x:row>
    <x:row r="63" ht="21" customHeight="1">
      <x:c r="A63" s="20" t="n"/>
      <x:c r="B63" s="21" t="n"/>
      <x:c r="C63" s="20" t="n"/>
      <x:c r="D63" s="20" t="n"/>
      <x:c r="E63" s="22" t="n"/>
      <x:c r="F63" s="23" t="n"/>
      <x:c r="G63" s="22" t="n"/>
      <x:c r="H63" s="24" t="str">
        <x:f>IF(OR(A63="",E63=""),"",MAX(0,E63*(1-N(F63))-N(G63)))</x:f>
      </x:c>
      <x:c r="I63" s="21" t="n"/>
      <x:c r="J63" s="20" t="n"/>
      <x:c r="K63" s="21" t="n"/>
      <x:c r="L63" s="22" t="n"/>
      <x:c r="M63" s="24" t="str">
        <x:f>IF(OR(A63="",J63&lt;&gt;"Recebido",L63=""),"",L63-H63)</x:f>
      </x:c>
      <x:c r="N63" s="24" t="str">
        <x:f>IF(OR(A63="",H63=""),"",IF(J63="Cancelado",0,IF(J63="Recebido",0,H63)))</x:f>
      </x:c>
      <x:c r="O63" s="25" t="str">
        <x:f>IF(A63="","",IF(J63="Cancelado","CANCELADO",IF(J63="Recebido",IF(L63="","FALTA VALOR",IF(K63="","FALTA DATA",IF(ABS(M63)&gt;0.01,"CONFERIR VALOR","OK"))),IF(I63="","SEM PREVISÃO",IF(I63&lt;TODAY(),"ATRASADO","AGUARDANDO")))))</x:f>
      </x:c>
      <x:c r="P63" s="20" t="n"/>
    </x:row>
    <x:row r="64" ht="21" customHeight="1">
      <x:c r="A64" s="20" t="n"/>
      <x:c r="B64" s="21" t="n"/>
      <x:c r="C64" s="20" t="n"/>
      <x:c r="D64" s="20" t="n"/>
      <x:c r="E64" s="22" t="n"/>
      <x:c r="F64" s="23" t="n"/>
      <x:c r="G64" s="22" t="n"/>
      <x:c r="H64" s="24" t="str">
        <x:f>IF(OR(A64="",E64=""),"",MAX(0,E64*(1-N(F64))-N(G64)))</x:f>
      </x:c>
      <x:c r="I64" s="21" t="n"/>
      <x:c r="J64" s="20" t="n"/>
      <x:c r="K64" s="21" t="n"/>
      <x:c r="L64" s="22" t="n"/>
      <x:c r="M64" s="24" t="str">
        <x:f>IF(OR(A64="",J64&lt;&gt;"Recebido",L64=""),"",L64-H64)</x:f>
      </x:c>
      <x:c r="N64" s="24" t="str">
        <x:f>IF(OR(A64="",H64=""),"",IF(J64="Cancelado",0,IF(J64="Recebido",0,H64)))</x:f>
      </x:c>
      <x:c r="O64" s="25" t="str">
        <x:f>IF(A64="","",IF(J64="Cancelado","CANCELADO",IF(J64="Recebido",IF(L64="","FALTA VALOR",IF(K64="","FALTA DATA",IF(ABS(M64)&gt;0.01,"CONFERIR VALOR","OK"))),IF(I64="","SEM PREVISÃO",IF(I64&lt;TODAY(),"ATRASADO","AGUARDANDO")))))</x:f>
      </x:c>
      <x:c r="P64" s="20" t="n"/>
    </x:row>
    <x:row r="65" ht="21" customHeight="1">
      <x:c r="A65" s="20" t="n"/>
      <x:c r="B65" s="21" t="n"/>
      <x:c r="C65" s="20" t="n"/>
      <x:c r="D65" s="20" t="n"/>
      <x:c r="E65" s="22" t="n"/>
      <x:c r="F65" s="23" t="n"/>
      <x:c r="G65" s="22" t="n"/>
      <x:c r="H65" s="24" t="str">
        <x:f>IF(OR(A65="",E65=""),"",MAX(0,E65*(1-N(F65))-N(G65)))</x:f>
      </x:c>
      <x:c r="I65" s="21" t="n"/>
      <x:c r="J65" s="20" t="n"/>
      <x:c r="K65" s="21" t="n"/>
      <x:c r="L65" s="22" t="n"/>
      <x:c r="M65" s="24" t="str">
        <x:f>IF(OR(A65="",J65&lt;&gt;"Recebido",L65=""),"",L65-H65)</x:f>
      </x:c>
      <x:c r="N65" s="24" t="str">
        <x:f>IF(OR(A65="",H65=""),"",IF(J65="Cancelado",0,IF(J65="Recebido",0,H65)))</x:f>
      </x:c>
      <x:c r="O65" s="25" t="str">
        <x:f>IF(A65="","",IF(J65="Cancelado","CANCELADO",IF(J65="Recebido",IF(L65="","FALTA VALOR",IF(K65="","FALTA DATA",IF(ABS(M65)&gt;0.01,"CONFERIR VALOR","OK"))),IF(I65="","SEM PREVISÃO",IF(I65&lt;TODAY(),"ATRASADO","AGUARDANDO")))))</x:f>
      </x:c>
      <x:c r="P65" s="20" t="n"/>
    </x:row>
    <x:row r="66" ht="21" customHeight="1">
      <x:c r="A66" s="20" t="n"/>
      <x:c r="B66" s="21" t="n"/>
      <x:c r="C66" s="20" t="n"/>
      <x:c r="D66" s="20" t="n"/>
      <x:c r="E66" s="22" t="n"/>
      <x:c r="F66" s="23" t="n"/>
      <x:c r="G66" s="22" t="n"/>
      <x:c r="H66" s="24" t="str">
        <x:f>IF(OR(A66="",E66=""),"",MAX(0,E66*(1-N(F66))-N(G66)))</x:f>
      </x:c>
      <x:c r="I66" s="21" t="n"/>
      <x:c r="J66" s="20" t="n"/>
      <x:c r="K66" s="21" t="n"/>
      <x:c r="L66" s="22" t="n"/>
      <x:c r="M66" s="24" t="str">
        <x:f>IF(OR(A66="",J66&lt;&gt;"Recebido",L66=""),"",L66-H66)</x:f>
      </x:c>
      <x:c r="N66" s="24" t="str">
        <x:f>IF(OR(A66="",H66=""),"",IF(J66="Cancelado",0,IF(J66="Recebido",0,H66)))</x:f>
      </x:c>
      <x:c r="O66" s="25" t="str">
        <x:f>IF(A66="","",IF(J66="Cancelado","CANCELADO",IF(J66="Recebido",IF(L66="","FALTA VALOR",IF(K66="","FALTA DATA",IF(ABS(M66)&gt;0.01,"CONFERIR VALOR","OK"))),IF(I66="","SEM PREVISÃO",IF(I66&lt;TODAY(),"ATRASADO","AGUARDANDO")))))</x:f>
      </x:c>
      <x:c r="P66" s="20" t="n"/>
    </x:row>
    <x:row r="67" ht="21" customHeight="1">
      <x:c r="A67" s="20" t="n"/>
      <x:c r="B67" s="21" t="n"/>
      <x:c r="C67" s="20" t="n"/>
      <x:c r="D67" s="20" t="n"/>
      <x:c r="E67" s="22" t="n"/>
      <x:c r="F67" s="23" t="n"/>
      <x:c r="G67" s="22" t="n"/>
      <x:c r="H67" s="24" t="str">
        <x:f>IF(OR(A67="",E67=""),"",MAX(0,E67*(1-N(F67))-N(G67)))</x:f>
      </x:c>
      <x:c r="I67" s="21" t="n"/>
      <x:c r="J67" s="20" t="n"/>
      <x:c r="K67" s="21" t="n"/>
      <x:c r="L67" s="22" t="n"/>
      <x:c r="M67" s="24" t="str">
        <x:f>IF(OR(A67="",J67&lt;&gt;"Recebido",L67=""),"",L67-H67)</x:f>
      </x:c>
      <x:c r="N67" s="24" t="str">
        <x:f>IF(OR(A67="",H67=""),"",IF(J67="Cancelado",0,IF(J67="Recebido",0,H67)))</x:f>
      </x:c>
      <x:c r="O67" s="25" t="str">
        <x:f>IF(A67="","",IF(J67="Cancelado","CANCELADO",IF(J67="Recebido",IF(L67="","FALTA VALOR",IF(K67="","FALTA DATA",IF(ABS(M67)&gt;0.01,"CONFERIR VALOR","OK"))),IF(I67="","SEM PREVISÃO",IF(I67&lt;TODAY(),"ATRASADO","AGUARDANDO")))))</x:f>
      </x:c>
      <x:c r="P67" s="20" t="n"/>
    </x:row>
    <x:row r="68" ht="21" customHeight="1">
      <x:c r="A68" s="20" t="n"/>
      <x:c r="B68" s="21" t="n"/>
      <x:c r="C68" s="20" t="n"/>
      <x:c r="D68" s="20" t="n"/>
      <x:c r="E68" s="22" t="n"/>
      <x:c r="F68" s="23" t="n"/>
      <x:c r="G68" s="22" t="n"/>
      <x:c r="H68" s="24" t="str">
        <x:f>IF(OR(A68="",E68=""),"",MAX(0,E68*(1-N(F68))-N(G68)))</x:f>
      </x:c>
      <x:c r="I68" s="21" t="n"/>
      <x:c r="J68" s="20" t="n"/>
      <x:c r="K68" s="21" t="n"/>
      <x:c r="L68" s="22" t="n"/>
      <x:c r="M68" s="24" t="str">
        <x:f>IF(OR(A68="",J68&lt;&gt;"Recebido",L68=""),"",L68-H68)</x:f>
      </x:c>
      <x:c r="N68" s="24" t="str">
        <x:f>IF(OR(A68="",H68=""),"",IF(J68="Cancelado",0,IF(J68="Recebido",0,H68)))</x:f>
      </x:c>
      <x:c r="O68" s="25" t="str">
        <x:f>IF(A68="","",IF(J68="Cancelado","CANCELADO",IF(J68="Recebido",IF(L68="","FALTA VALOR",IF(K68="","FALTA DATA",IF(ABS(M68)&gt;0.01,"CONFERIR VALOR","OK"))),IF(I68="","SEM PREVISÃO",IF(I68&lt;TODAY(),"ATRASADO","AGUARDANDO")))))</x:f>
      </x:c>
      <x:c r="P68" s="20" t="n"/>
    </x:row>
    <x:row r="69" ht="21" customHeight="1">
      <x:c r="A69" s="20" t="n"/>
      <x:c r="B69" s="21" t="n"/>
      <x:c r="C69" s="20" t="n"/>
      <x:c r="D69" s="20" t="n"/>
      <x:c r="E69" s="22" t="n"/>
      <x:c r="F69" s="23" t="n"/>
      <x:c r="G69" s="22" t="n"/>
      <x:c r="H69" s="24" t="str">
        <x:f>IF(OR(A69="",E69=""),"",MAX(0,E69*(1-N(F69))-N(G69)))</x:f>
      </x:c>
      <x:c r="I69" s="21" t="n"/>
      <x:c r="J69" s="20" t="n"/>
      <x:c r="K69" s="21" t="n"/>
      <x:c r="L69" s="22" t="n"/>
      <x:c r="M69" s="24" t="str">
        <x:f>IF(OR(A69="",J69&lt;&gt;"Recebido",L69=""),"",L69-H69)</x:f>
      </x:c>
      <x:c r="N69" s="24" t="str">
        <x:f>IF(OR(A69="",H69=""),"",IF(J69="Cancelado",0,IF(J69="Recebido",0,H69)))</x:f>
      </x:c>
      <x:c r="O69" s="25" t="str">
        <x:f>IF(A69="","",IF(J69="Cancelado","CANCELADO",IF(J69="Recebido",IF(L69="","FALTA VALOR",IF(K69="","FALTA DATA",IF(ABS(M69)&gt;0.01,"CONFERIR VALOR","OK"))),IF(I69="","SEM PREVISÃO",IF(I69&lt;TODAY(),"ATRASADO","AGUARDANDO")))))</x:f>
      </x:c>
      <x:c r="P69" s="20" t="n"/>
    </x:row>
    <x:row r="70" ht="21" customHeight="1">
      <x:c r="A70" s="20" t="n"/>
      <x:c r="B70" s="21" t="n"/>
      <x:c r="C70" s="20" t="n"/>
      <x:c r="D70" s="20" t="n"/>
      <x:c r="E70" s="22" t="n"/>
      <x:c r="F70" s="23" t="n"/>
      <x:c r="G70" s="22" t="n"/>
      <x:c r="H70" s="24" t="str">
        <x:f>IF(OR(A70="",E70=""),"",MAX(0,E70*(1-N(F70))-N(G70)))</x:f>
      </x:c>
      <x:c r="I70" s="21" t="n"/>
      <x:c r="J70" s="20" t="n"/>
      <x:c r="K70" s="21" t="n"/>
      <x:c r="L70" s="22" t="n"/>
      <x:c r="M70" s="24" t="str">
        <x:f>IF(OR(A70="",J70&lt;&gt;"Recebido",L70=""),"",L70-H70)</x:f>
      </x:c>
      <x:c r="N70" s="24" t="str">
        <x:f>IF(OR(A70="",H70=""),"",IF(J70="Cancelado",0,IF(J70="Recebido",0,H70)))</x:f>
      </x:c>
      <x:c r="O70" s="25" t="str">
        <x:f>IF(A70="","",IF(J70="Cancelado","CANCELADO",IF(J70="Recebido",IF(L70="","FALTA VALOR",IF(K70="","FALTA DATA",IF(ABS(M70)&gt;0.01,"CONFERIR VALOR","OK"))),IF(I70="","SEM PREVISÃO",IF(I70&lt;TODAY(),"ATRASADO","AGUARDANDO")))))</x:f>
      </x:c>
      <x:c r="P70" s="20" t="n"/>
    </x:row>
    <x:row r="71" ht="21" customHeight="1">
      <x:c r="A71" s="20" t="n"/>
      <x:c r="B71" s="21" t="n"/>
      <x:c r="C71" s="20" t="n"/>
      <x:c r="D71" s="20" t="n"/>
      <x:c r="E71" s="22" t="n"/>
      <x:c r="F71" s="23" t="n"/>
      <x:c r="G71" s="22" t="n"/>
      <x:c r="H71" s="24" t="str">
        <x:f>IF(OR(A71="",E71=""),"",MAX(0,E71*(1-N(F71))-N(G71)))</x:f>
      </x:c>
      <x:c r="I71" s="21" t="n"/>
      <x:c r="J71" s="20" t="n"/>
      <x:c r="K71" s="21" t="n"/>
      <x:c r="L71" s="22" t="n"/>
      <x:c r="M71" s="24" t="str">
        <x:f>IF(OR(A71="",J71&lt;&gt;"Recebido",L71=""),"",L71-H71)</x:f>
      </x:c>
      <x:c r="N71" s="24" t="str">
        <x:f>IF(OR(A71="",H71=""),"",IF(J71="Cancelado",0,IF(J71="Recebido",0,H71)))</x:f>
      </x:c>
      <x:c r="O71" s="25" t="str">
        <x:f>IF(A71="","",IF(J71="Cancelado","CANCELADO",IF(J71="Recebido",IF(L71="","FALTA VALOR",IF(K71="","FALTA DATA",IF(ABS(M71)&gt;0.01,"CONFERIR VALOR","OK"))),IF(I71="","SEM PREVISÃO",IF(I71&lt;TODAY(),"ATRASADO","AGUARDANDO")))))</x:f>
      </x:c>
      <x:c r="P71" s="20" t="n"/>
    </x:row>
    <x:row r="72" ht="21" customHeight="1">
      <x:c r="A72" s="20" t="n"/>
      <x:c r="B72" s="21" t="n"/>
      <x:c r="C72" s="20" t="n"/>
      <x:c r="D72" s="20" t="n"/>
      <x:c r="E72" s="22" t="n"/>
      <x:c r="F72" s="23" t="n"/>
      <x:c r="G72" s="22" t="n"/>
      <x:c r="H72" s="24" t="str">
        <x:f>IF(OR(A72="",E72=""),"",MAX(0,E72*(1-N(F72))-N(G72)))</x:f>
      </x:c>
      <x:c r="I72" s="21" t="n"/>
      <x:c r="J72" s="20" t="n"/>
      <x:c r="K72" s="21" t="n"/>
      <x:c r="L72" s="22" t="n"/>
      <x:c r="M72" s="24" t="str">
        <x:f>IF(OR(A72="",J72&lt;&gt;"Recebido",L72=""),"",L72-H72)</x:f>
      </x:c>
      <x:c r="N72" s="24" t="str">
        <x:f>IF(OR(A72="",H72=""),"",IF(J72="Cancelado",0,IF(J72="Recebido",0,H72)))</x:f>
      </x:c>
      <x:c r="O72" s="25" t="str">
        <x:f>IF(A72="","",IF(J72="Cancelado","CANCELADO",IF(J72="Recebido",IF(L72="","FALTA VALOR",IF(K72="","FALTA DATA",IF(ABS(M72)&gt;0.01,"CONFERIR VALOR","OK"))),IF(I72="","SEM PREVISÃO",IF(I72&lt;TODAY(),"ATRASADO","AGUARDANDO")))))</x:f>
      </x:c>
      <x:c r="P72" s="20" t="n"/>
    </x:row>
    <x:row r="73" ht="21" customHeight="1">
      <x:c r="A73" s="20" t="n"/>
      <x:c r="B73" s="21" t="n"/>
      <x:c r="C73" s="20" t="n"/>
      <x:c r="D73" s="20" t="n"/>
      <x:c r="E73" s="22" t="n"/>
      <x:c r="F73" s="23" t="n"/>
      <x:c r="G73" s="22" t="n"/>
      <x:c r="H73" s="24" t="str">
        <x:f>IF(OR(A73="",E73=""),"",MAX(0,E73*(1-N(F73))-N(G73)))</x:f>
      </x:c>
      <x:c r="I73" s="21" t="n"/>
      <x:c r="J73" s="20" t="n"/>
      <x:c r="K73" s="21" t="n"/>
      <x:c r="L73" s="22" t="n"/>
      <x:c r="M73" s="24" t="str">
        <x:f>IF(OR(A73="",J73&lt;&gt;"Recebido",L73=""),"",L73-H73)</x:f>
      </x:c>
      <x:c r="N73" s="24" t="str">
        <x:f>IF(OR(A73="",H73=""),"",IF(J73="Cancelado",0,IF(J73="Recebido",0,H73)))</x:f>
      </x:c>
      <x:c r="O73" s="25" t="str">
        <x:f>IF(A73="","",IF(J73="Cancelado","CANCELADO",IF(J73="Recebido",IF(L73="","FALTA VALOR",IF(K73="","FALTA DATA",IF(ABS(M73)&gt;0.01,"CONFERIR VALOR","OK"))),IF(I73="","SEM PREVISÃO",IF(I73&lt;TODAY(),"ATRASADO","AGUARDANDO")))))</x:f>
      </x:c>
      <x:c r="P73" s="20" t="n"/>
    </x:row>
    <x:row r="74" ht="21" customHeight="1">
      <x:c r="A74" s="20" t="n"/>
      <x:c r="B74" s="21" t="n"/>
      <x:c r="C74" s="20" t="n"/>
      <x:c r="D74" s="20" t="n"/>
      <x:c r="E74" s="22" t="n"/>
      <x:c r="F74" s="23" t="n"/>
      <x:c r="G74" s="22" t="n"/>
      <x:c r="H74" s="24" t="str">
        <x:f>IF(OR(A74="",E74=""),"",MAX(0,E74*(1-N(F74))-N(G74)))</x:f>
      </x:c>
      <x:c r="I74" s="21" t="n"/>
      <x:c r="J74" s="20" t="n"/>
      <x:c r="K74" s="21" t="n"/>
      <x:c r="L74" s="22" t="n"/>
      <x:c r="M74" s="24" t="str">
        <x:f>IF(OR(A74="",J74&lt;&gt;"Recebido",L74=""),"",L74-H74)</x:f>
      </x:c>
      <x:c r="N74" s="24" t="str">
        <x:f>IF(OR(A74="",H74=""),"",IF(J74="Cancelado",0,IF(J74="Recebido",0,H74)))</x:f>
      </x:c>
      <x:c r="O74" s="25" t="str">
        <x:f>IF(A74="","",IF(J74="Cancelado","CANCELADO",IF(J74="Recebido",IF(L74="","FALTA VALOR",IF(K74="","FALTA DATA",IF(ABS(M74)&gt;0.01,"CONFERIR VALOR","OK"))),IF(I74="","SEM PREVISÃO",IF(I74&lt;TODAY(),"ATRASADO","AGUARDANDO")))))</x:f>
      </x:c>
      <x:c r="P74" s="20" t="n"/>
    </x:row>
    <x:row r="75" ht="21" customHeight="1">
      <x:c r="A75" s="20" t="n"/>
      <x:c r="B75" s="21" t="n"/>
      <x:c r="C75" s="20" t="n"/>
      <x:c r="D75" s="20" t="n"/>
      <x:c r="E75" s="22" t="n"/>
      <x:c r="F75" s="23" t="n"/>
      <x:c r="G75" s="22" t="n"/>
      <x:c r="H75" s="24" t="str">
        <x:f>IF(OR(A75="",E75=""),"",MAX(0,E75*(1-N(F75))-N(G75)))</x:f>
      </x:c>
      <x:c r="I75" s="21" t="n"/>
      <x:c r="J75" s="20" t="n"/>
      <x:c r="K75" s="21" t="n"/>
      <x:c r="L75" s="22" t="n"/>
      <x:c r="M75" s="24" t="str">
        <x:f>IF(OR(A75="",J75&lt;&gt;"Recebido",L75=""),"",L75-H75)</x:f>
      </x:c>
      <x:c r="N75" s="24" t="str">
        <x:f>IF(OR(A75="",H75=""),"",IF(J75="Cancelado",0,IF(J75="Recebido",0,H75)))</x:f>
      </x:c>
      <x:c r="O75" s="25" t="str">
        <x:f>IF(A75="","",IF(J75="Cancelado","CANCELADO",IF(J75="Recebido",IF(L75="","FALTA VALOR",IF(K75="","FALTA DATA",IF(ABS(M75)&gt;0.01,"CONFERIR VALOR","OK"))),IF(I75="","SEM PREVISÃO",IF(I75&lt;TODAY(),"ATRASADO","AGUARDANDO")))))</x:f>
      </x:c>
      <x:c r="P75" s="20" t="n"/>
    </x:row>
    <x:row r="76" ht="21" customHeight="1">
      <x:c r="A76" s="20" t="n"/>
      <x:c r="B76" s="21" t="n"/>
      <x:c r="C76" s="20" t="n"/>
      <x:c r="D76" s="20" t="n"/>
      <x:c r="E76" s="22" t="n"/>
      <x:c r="F76" s="23" t="n"/>
      <x:c r="G76" s="22" t="n"/>
      <x:c r="H76" s="24" t="str">
        <x:f>IF(OR(A76="",E76=""),"",MAX(0,E76*(1-N(F76))-N(G76)))</x:f>
      </x:c>
      <x:c r="I76" s="21" t="n"/>
      <x:c r="J76" s="20" t="n"/>
      <x:c r="K76" s="21" t="n"/>
      <x:c r="L76" s="22" t="n"/>
      <x:c r="M76" s="24" t="str">
        <x:f>IF(OR(A76="",J76&lt;&gt;"Recebido",L76=""),"",L76-H76)</x:f>
      </x:c>
      <x:c r="N76" s="24" t="str">
        <x:f>IF(OR(A76="",H76=""),"",IF(J76="Cancelado",0,IF(J76="Recebido",0,H76)))</x:f>
      </x:c>
      <x:c r="O76" s="25" t="str">
        <x:f>IF(A76="","",IF(J76="Cancelado","CANCELADO",IF(J76="Recebido",IF(L76="","FALTA VALOR",IF(K76="","FALTA DATA",IF(ABS(M76)&gt;0.01,"CONFERIR VALOR","OK"))),IF(I76="","SEM PREVISÃO",IF(I76&lt;TODAY(),"ATRASADO","AGUARDANDO")))))</x:f>
      </x:c>
      <x:c r="P76" s="20" t="n"/>
    </x:row>
    <x:row r="77" ht="21" customHeight="1">
      <x:c r="A77" s="20" t="n"/>
      <x:c r="B77" s="21" t="n"/>
      <x:c r="C77" s="20" t="n"/>
      <x:c r="D77" s="20" t="n"/>
      <x:c r="E77" s="22" t="n"/>
      <x:c r="F77" s="23" t="n"/>
      <x:c r="G77" s="22" t="n"/>
      <x:c r="H77" s="24" t="str">
        <x:f>IF(OR(A77="",E77=""),"",MAX(0,E77*(1-N(F77))-N(G77)))</x:f>
      </x:c>
      <x:c r="I77" s="21" t="n"/>
      <x:c r="J77" s="20" t="n"/>
      <x:c r="K77" s="21" t="n"/>
      <x:c r="L77" s="22" t="n"/>
      <x:c r="M77" s="24" t="str">
        <x:f>IF(OR(A77="",J77&lt;&gt;"Recebido",L77=""),"",L77-H77)</x:f>
      </x:c>
      <x:c r="N77" s="24" t="str">
        <x:f>IF(OR(A77="",H77=""),"",IF(J77="Cancelado",0,IF(J77="Recebido",0,H77)))</x:f>
      </x:c>
      <x:c r="O77" s="25" t="str">
        <x:f>IF(A77="","",IF(J77="Cancelado","CANCELADO",IF(J77="Recebido",IF(L77="","FALTA VALOR",IF(K77="","FALTA DATA",IF(ABS(M77)&gt;0.01,"CONFERIR VALOR","OK"))),IF(I77="","SEM PREVISÃO",IF(I77&lt;TODAY(),"ATRASADO","AGUARDANDO")))))</x:f>
      </x:c>
      <x:c r="P77" s="20" t="n"/>
    </x:row>
    <x:row r="78" ht="21" customHeight="1">
      <x:c r="A78" s="20" t="n"/>
      <x:c r="B78" s="21" t="n"/>
      <x:c r="C78" s="20" t="n"/>
      <x:c r="D78" s="20" t="n"/>
      <x:c r="E78" s="22" t="n"/>
      <x:c r="F78" s="23" t="n"/>
      <x:c r="G78" s="22" t="n"/>
      <x:c r="H78" s="24" t="str">
        <x:f>IF(OR(A78="",E78=""),"",MAX(0,E78*(1-N(F78))-N(G78)))</x:f>
      </x:c>
      <x:c r="I78" s="21" t="n"/>
      <x:c r="J78" s="20" t="n"/>
      <x:c r="K78" s="21" t="n"/>
      <x:c r="L78" s="22" t="n"/>
      <x:c r="M78" s="24" t="str">
        <x:f>IF(OR(A78="",J78&lt;&gt;"Recebido",L78=""),"",L78-H78)</x:f>
      </x:c>
      <x:c r="N78" s="24" t="str">
        <x:f>IF(OR(A78="",H78=""),"",IF(J78="Cancelado",0,IF(J78="Recebido",0,H78)))</x:f>
      </x:c>
      <x:c r="O78" s="25" t="str">
        <x:f>IF(A78="","",IF(J78="Cancelado","CANCELADO",IF(J78="Recebido",IF(L78="","FALTA VALOR",IF(K78="","FALTA DATA",IF(ABS(M78)&gt;0.01,"CONFERIR VALOR","OK"))),IF(I78="","SEM PREVISÃO",IF(I78&lt;TODAY(),"ATRASADO","AGUARDANDO")))))</x:f>
      </x:c>
      <x:c r="P78" s="20" t="n"/>
    </x:row>
    <x:row r="79" ht="21" customHeight="1">
      <x:c r="A79" s="20" t="n"/>
      <x:c r="B79" s="21" t="n"/>
      <x:c r="C79" s="20" t="n"/>
      <x:c r="D79" s="20" t="n"/>
      <x:c r="E79" s="22" t="n"/>
      <x:c r="F79" s="23" t="n"/>
      <x:c r="G79" s="22" t="n"/>
      <x:c r="H79" s="24" t="str">
        <x:f>IF(OR(A79="",E79=""),"",MAX(0,E79*(1-N(F79))-N(G79)))</x:f>
      </x:c>
      <x:c r="I79" s="21" t="n"/>
      <x:c r="J79" s="20" t="n"/>
      <x:c r="K79" s="21" t="n"/>
      <x:c r="L79" s="22" t="n"/>
      <x:c r="M79" s="24" t="str">
        <x:f>IF(OR(A79="",J79&lt;&gt;"Recebido",L79=""),"",L79-H79)</x:f>
      </x:c>
      <x:c r="N79" s="24" t="str">
        <x:f>IF(OR(A79="",H79=""),"",IF(J79="Cancelado",0,IF(J79="Recebido",0,H79)))</x:f>
      </x:c>
      <x:c r="O79" s="25" t="str">
        <x:f>IF(A79="","",IF(J79="Cancelado","CANCELADO",IF(J79="Recebido",IF(L79="","FALTA VALOR",IF(K79="","FALTA DATA",IF(ABS(M79)&gt;0.01,"CONFERIR VALOR","OK"))),IF(I79="","SEM PREVISÃO",IF(I79&lt;TODAY(),"ATRASADO","AGUARDANDO")))))</x:f>
      </x:c>
      <x:c r="P79" s="20" t="n"/>
    </x:row>
    <x:row r="80" ht="21" customHeight="1">
      <x:c r="A80" s="20" t="n"/>
      <x:c r="B80" s="21" t="n"/>
      <x:c r="C80" s="20" t="n"/>
      <x:c r="D80" s="20" t="n"/>
      <x:c r="E80" s="22" t="n"/>
      <x:c r="F80" s="23" t="n"/>
      <x:c r="G80" s="22" t="n"/>
      <x:c r="H80" s="24" t="str">
        <x:f>IF(OR(A80="",E80=""),"",MAX(0,E80*(1-N(F80))-N(G80)))</x:f>
      </x:c>
      <x:c r="I80" s="21" t="n"/>
      <x:c r="J80" s="20" t="n"/>
      <x:c r="K80" s="21" t="n"/>
      <x:c r="L80" s="22" t="n"/>
      <x:c r="M80" s="24" t="str">
        <x:f>IF(OR(A80="",J80&lt;&gt;"Recebido",L80=""),"",L80-H80)</x:f>
      </x:c>
      <x:c r="N80" s="24" t="str">
        <x:f>IF(OR(A80="",H80=""),"",IF(J80="Cancelado",0,IF(J80="Recebido",0,H80)))</x:f>
      </x:c>
      <x:c r="O80" s="25" t="str">
        <x:f>IF(A80="","",IF(J80="Cancelado","CANCELADO",IF(J80="Recebido",IF(L80="","FALTA VALOR",IF(K80="","FALTA DATA",IF(ABS(M80)&gt;0.01,"CONFERIR VALOR","OK"))),IF(I80="","SEM PREVISÃO",IF(I80&lt;TODAY(),"ATRASADO","AGUARDANDO")))))</x:f>
      </x:c>
      <x:c r="P80" s="20" t="n"/>
    </x:row>
    <x:row r="81" ht="21" customHeight="1">
      <x:c r="A81" s="20" t="n"/>
      <x:c r="B81" s="21" t="n"/>
      <x:c r="C81" s="20" t="n"/>
      <x:c r="D81" s="20" t="n"/>
      <x:c r="E81" s="22" t="n"/>
      <x:c r="F81" s="23" t="n"/>
      <x:c r="G81" s="22" t="n"/>
      <x:c r="H81" s="24" t="str">
        <x:f>IF(OR(A81="",E81=""),"",MAX(0,E81*(1-N(F81))-N(G81)))</x:f>
      </x:c>
      <x:c r="I81" s="21" t="n"/>
      <x:c r="J81" s="20" t="n"/>
      <x:c r="K81" s="21" t="n"/>
      <x:c r="L81" s="22" t="n"/>
      <x:c r="M81" s="24" t="str">
        <x:f>IF(OR(A81="",J81&lt;&gt;"Recebido",L81=""),"",L81-H81)</x:f>
      </x:c>
      <x:c r="N81" s="24" t="str">
        <x:f>IF(OR(A81="",H81=""),"",IF(J81="Cancelado",0,IF(J81="Recebido",0,H81)))</x:f>
      </x:c>
      <x:c r="O81" s="25" t="str">
        <x:f>IF(A81="","",IF(J81="Cancelado","CANCELADO",IF(J81="Recebido",IF(L81="","FALTA VALOR",IF(K81="","FALTA DATA",IF(ABS(M81)&gt;0.01,"CONFERIR VALOR","OK"))),IF(I81="","SEM PREVISÃO",IF(I81&lt;TODAY(),"ATRASADO","AGUARDANDO")))))</x:f>
      </x:c>
      <x:c r="P81" s="20" t="n"/>
    </x:row>
    <x:row r="82" ht="21" customHeight="1">
      <x:c r="A82" s="20" t="n"/>
      <x:c r="B82" s="21" t="n"/>
      <x:c r="C82" s="20" t="n"/>
      <x:c r="D82" s="20" t="n"/>
      <x:c r="E82" s="22" t="n"/>
      <x:c r="F82" s="23" t="n"/>
      <x:c r="G82" s="22" t="n"/>
      <x:c r="H82" s="24" t="str">
        <x:f>IF(OR(A82="",E82=""),"",MAX(0,E82*(1-N(F82))-N(G82)))</x:f>
      </x:c>
      <x:c r="I82" s="21" t="n"/>
      <x:c r="J82" s="20" t="n"/>
      <x:c r="K82" s="21" t="n"/>
      <x:c r="L82" s="22" t="n"/>
      <x:c r="M82" s="24" t="str">
        <x:f>IF(OR(A82="",J82&lt;&gt;"Recebido",L82=""),"",L82-H82)</x:f>
      </x:c>
      <x:c r="N82" s="24" t="str">
        <x:f>IF(OR(A82="",H82=""),"",IF(J82="Cancelado",0,IF(J82="Recebido",0,H82)))</x:f>
      </x:c>
      <x:c r="O82" s="25" t="str">
        <x:f>IF(A82="","",IF(J82="Cancelado","CANCELADO",IF(J82="Recebido",IF(L82="","FALTA VALOR",IF(K82="","FALTA DATA",IF(ABS(M82)&gt;0.01,"CONFERIR VALOR","OK"))),IF(I82="","SEM PREVISÃO",IF(I82&lt;TODAY(),"ATRASADO","AGUARDANDO")))))</x:f>
      </x:c>
      <x:c r="P82" s="20" t="n"/>
    </x:row>
    <x:row r="83" ht="21" customHeight="1">
      <x:c r="A83" s="20" t="n"/>
      <x:c r="B83" s="21" t="n"/>
      <x:c r="C83" s="20" t="n"/>
      <x:c r="D83" s="20" t="n"/>
      <x:c r="E83" s="22" t="n"/>
      <x:c r="F83" s="23" t="n"/>
      <x:c r="G83" s="22" t="n"/>
      <x:c r="H83" s="24" t="str">
        <x:f>IF(OR(A83="",E83=""),"",MAX(0,E83*(1-N(F83))-N(G83)))</x:f>
      </x:c>
      <x:c r="I83" s="21" t="n"/>
      <x:c r="J83" s="20" t="n"/>
      <x:c r="K83" s="21" t="n"/>
      <x:c r="L83" s="22" t="n"/>
      <x:c r="M83" s="24" t="str">
        <x:f>IF(OR(A83="",J83&lt;&gt;"Recebido",L83=""),"",L83-H83)</x:f>
      </x:c>
      <x:c r="N83" s="24" t="str">
        <x:f>IF(OR(A83="",H83=""),"",IF(J83="Cancelado",0,IF(J83="Recebido",0,H83)))</x:f>
      </x:c>
      <x:c r="O83" s="25" t="str">
        <x:f>IF(A83="","",IF(J83="Cancelado","CANCELADO",IF(J83="Recebido",IF(L83="","FALTA VALOR",IF(K83="","FALTA DATA",IF(ABS(M83)&gt;0.01,"CONFERIR VALOR","OK"))),IF(I83="","SEM PREVISÃO",IF(I83&lt;TODAY(),"ATRASADO","AGUARDANDO")))))</x:f>
      </x:c>
      <x:c r="P83" s="20" t="n"/>
    </x:row>
    <x:row r="84" ht="21" customHeight="1">
      <x:c r="A84" s="20" t="n"/>
      <x:c r="B84" s="21" t="n"/>
      <x:c r="C84" s="20" t="n"/>
      <x:c r="D84" s="20" t="n"/>
      <x:c r="E84" s="22" t="n"/>
      <x:c r="F84" s="23" t="n"/>
      <x:c r="G84" s="22" t="n"/>
      <x:c r="H84" s="24" t="str">
        <x:f>IF(OR(A84="",E84=""),"",MAX(0,E84*(1-N(F84))-N(G84)))</x:f>
      </x:c>
      <x:c r="I84" s="21" t="n"/>
      <x:c r="J84" s="20" t="n"/>
      <x:c r="K84" s="21" t="n"/>
      <x:c r="L84" s="22" t="n"/>
      <x:c r="M84" s="24" t="str">
        <x:f>IF(OR(A84="",J84&lt;&gt;"Recebido",L84=""),"",L84-H84)</x:f>
      </x:c>
      <x:c r="N84" s="24" t="str">
        <x:f>IF(OR(A84="",H84=""),"",IF(J84="Cancelado",0,IF(J84="Recebido",0,H84)))</x:f>
      </x:c>
      <x:c r="O84" s="25" t="str">
        <x:f>IF(A84="","",IF(J84="Cancelado","CANCELADO",IF(J84="Recebido",IF(L84="","FALTA VALOR",IF(K84="","FALTA DATA",IF(ABS(M84)&gt;0.01,"CONFERIR VALOR","OK"))),IF(I84="","SEM PREVISÃO",IF(I84&lt;TODAY(),"ATRASADO","AGUARDANDO")))))</x:f>
      </x:c>
      <x:c r="P84" s="20" t="n"/>
    </x:row>
    <x:row r="85" ht="21" customHeight="1">
      <x:c r="A85" s="20" t="n"/>
      <x:c r="B85" s="21" t="n"/>
      <x:c r="C85" s="20" t="n"/>
      <x:c r="D85" s="20" t="n"/>
      <x:c r="E85" s="22" t="n"/>
      <x:c r="F85" s="23" t="n"/>
      <x:c r="G85" s="22" t="n"/>
      <x:c r="H85" s="24" t="str">
        <x:f>IF(OR(A85="",E85=""),"",MAX(0,E85*(1-N(F85))-N(G85)))</x:f>
      </x:c>
      <x:c r="I85" s="21" t="n"/>
      <x:c r="J85" s="20" t="n"/>
      <x:c r="K85" s="21" t="n"/>
      <x:c r="L85" s="22" t="n"/>
      <x:c r="M85" s="24" t="str">
        <x:f>IF(OR(A85="",J85&lt;&gt;"Recebido",L85=""),"",L85-H85)</x:f>
      </x:c>
      <x:c r="N85" s="24" t="str">
        <x:f>IF(OR(A85="",H85=""),"",IF(J85="Cancelado",0,IF(J85="Recebido",0,H85)))</x:f>
      </x:c>
      <x:c r="O85" s="25" t="str">
        <x:f>IF(A85="","",IF(J85="Cancelado","CANCELADO",IF(J85="Recebido",IF(L85="","FALTA VALOR",IF(K85="","FALTA DATA",IF(ABS(M85)&gt;0.01,"CONFERIR VALOR","OK"))),IF(I85="","SEM PREVISÃO",IF(I85&lt;TODAY(),"ATRASADO","AGUARDANDO")))))</x:f>
      </x:c>
      <x:c r="P85" s="20" t="n"/>
    </x:row>
    <x:row r="86" ht="21" customHeight="1">
      <x:c r="A86" s="20" t="n"/>
      <x:c r="B86" s="21" t="n"/>
      <x:c r="C86" s="20" t="n"/>
      <x:c r="D86" s="20" t="n"/>
      <x:c r="E86" s="22" t="n"/>
      <x:c r="F86" s="23" t="n"/>
      <x:c r="G86" s="22" t="n"/>
      <x:c r="H86" s="24" t="str">
        <x:f>IF(OR(A86="",E86=""),"",MAX(0,E86*(1-N(F86))-N(G86)))</x:f>
      </x:c>
      <x:c r="I86" s="21" t="n"/>
      <x:c r="J86" s="20" t="n"/>
      <x:c r="K86" s="21" t="n"/>
      <x:c r="L86" s="22" t="n"/>
      <x:c r="M86" s="24" t="str">
        <x:f>IF(OR(A86="",J86&lt;&gt;"Recebido",L86=""),"",L86-H86)</x:f>
      </x:c>
      <x:c r="N86" s="24" t="str">
        <x:f>IF(OR(A86="",H86=""),"",IF(J86="Cancelado",0,IF(J86="Recebido",0,H86)))</x:f>
      </x:c>
      <x:c r="O86" s="25" t="str">
        <x:f>IF(A86="","",IF(J86="Cancelado","CANCELADO",IF(J86="Recebido",IF(L86="","FALTA VALOR",IF(K86="","FALTA DATA",IF(ABS(M86)&gt;0.01,"CONFERIR VALOR","OK"))),IF(I86="","SEM PREVISÃO",IF(I86&lt;TODAY(),"ATRASADO","AGUARDANDO")))))</x:f>
      </x:c>
      <x:c r="P86" s="20" t="n"/>
    </x:row>
    <x:row r="87" ht="21" customHeight="1">
      <x:c r="A87" s="20" t="n"/>
      <x:c r="B87" s="21" t="n"/>
      <x:c r="C87" s="20" t="n"/>
      <x:c r="D87" s="20" t="n"/>
      <x:c r="E87" s="22" t="n"/>
      <x:c r="F87" s="23" t="n"/>
      <x:c r="G87" s="22" t="n"/>
      <x:c r="H87" s="24" t="str">
        <x:f>IF(OR(A87="",E87=""),"",MAX(0,E87*(1-N(F87))-N(G87)))</x:f>
      </x:c>
      <x:c r="I87" s="21" t="n"/>
      <x:c r="J87" s="20" t="n"/>
      <x:c r="K87" s="21" t="n"/>
      <x:c r="L87" s="22" t="n"/>
      <x:c r="M87" s="24" t="str">
        <x:f>IF(OR(A87="",J87&lt;&gt;"Recebido",L87=""),"",L87-H87)</x:f>
      </x:c>
      <x:c r="N87" s="24" t="str">
        <x:f>IF(OR(A87="",H87=""),"",IF(J87="Cancelado",0,IF(J87="Recebido",0,H87)))</x:f>
      </x:c>
      <x:c r="O87" s="25" t="str">
        <x:f>IF(A87="","",IF(J87="Cancelado","CANCELADO",IF(J87="Recebido",IF(L87="","FALTA VALOR",IF(K87="","FALTA DATA",IF(ABS(M87)&gt;0.01,"CONFERIR VALOR","OK"))),IF(I87="","SEM PREVISÃO",IF(I87&lt;TODAY(),"ATRASADO","AGUARDANDO")))))</x:f>
      </x:c>
      <x:c r="P87" s="20" t="n"/>
    </x:row>
    <x:row r="88" ht="21" customHeight="1">
      <x:c r="A88" s="20" t="n"/>
      <x:c r="B88" s="21" t="n"/>
      <x:c r="C88" s="20" t="n"/>
      <x:c r="D88" s="20" t="n"/>
      <x:c r="E88" s="22" t="n"/>
      <x:c r="F88" s="23" t="n"/>
      <x:c r="G88" s="22" t="n"/>
      <x:c r="H88" s="24" t="str">
        <x:f>IF(OR(A88="",E88=""),"",MAX(0,E88*(1-N(F88))-N(G88)))</x:f>
      </x:c>
      <x:c r="I88" s="21" t="n"/>
      <x:c r="J88" s="20" t="n"/>
      <x:c r="K88" s="21" t="n"/>
      <x:c r="L88" s="22" t="n"/>
      <x:c r="M88" s="24" t="str">
        <x:f>IF(OR(A88="",J88&lt;&gt;"Recebido",L88=""),"",L88-H88)</x:f>
      </x:c>
      <x:c r="N88" s="24" t="str">
        <x:f>IF(OR(A88="",H88=""),"",IF(J88="Cancelado",0,IF(J88="Recebido",0,H88)))</x:f>
      </x:c>
      <x:c r="O88" s="25" t="str">
        <x:f>IF(A88="","",IF(J88="Cancelado","CANCELADO",IF(J88="Recebido",IF(L88="","FALTA VALOR",IF(K88="","FALTA DATA",IF(ABS(M88)&gt;0.01,"CONFERIR VALOR","OK"))),IF(I88="","SEM PREVISÃO",IF(I88&lt;TODAY(),"ATRASADO","AGUARDANDO")))))</x:f>
      </x:c>
      <x:c r="P88" s="20" t="n"/>
    </x:row>
    <x:row r="89" ht="21" customHeight="1">
      <x:c r="A89" s="20" t="n"/>
      <x:c r="B89" s="21" t="n"/>
      <x:c r="C89" s="20" t="n"/>
      <x:c r="D89" s="20" t="n"/>
      <x:c r="E89" s="22" t="n"/>
      <x:c r="F89" s="23" t="n"/>
      <x:c r="G89" s="22" t="n"/>
      <x:c r="H89" s="24" t="str">
        <x:f>IF(OR(A89="",E89=""),"",MAX(0,E89*(1-N(F89))-N(G89)))</x:f>
      </x:c>
      <x:c r="I89" s="21" t="n"/>
      <x:c r="J89" s="20" t="n"/>
      <x:c r="K89" s="21" t="n"/>
      <x:c r="L89" s="22" t="n"/>
      <x:c r="M89" s="24" t="str">
        <x:f>IF(OR(A89="",J89&lt;&gt;"Recebido",L89=""),"",L89-H89)</x:f>
      </x:c>
      <x:c r="N89" s="24" t="str">
        <x:f>IF(OR(A89="",H89=""),"",IF(J89="Cancelado",0,IF(J89="Recebido",0,H89)))</x:f>
      </x:c>
      <x:c r="O89" s="25" t="str">
        <x:f>IF(A89="","",IF(J89="Cancelado","CANCELADO",IF(J89="Recebido",IF(L89="","FALTA VALOR",IF(K89="","FALTA DATA",IF(ABS(M89)&gt;0.01,"CONFERIR VALOR","OK"))),IF(I89="","SEM PREVISÃO",IF(I89&lt;TODAY(),"ATRASADO","AGUARDANDO")))))</x:f>
      </x:c>
      <x:c r="P89" s="20" t="n"/>
    </x:row>
    <x:row r="90" ht="21" customHeight="1">
      <x:c r="A90" s="20" t="n"/>
      <x:c r="B90" s="21" t="n"/>
      <x:c r="C90" s="20" t="n"/>
      <x:c r="D90" s="20" t="n"/>
      <x:c r="E90" s="22" t="n"/>
      <x:c r="F90" s="23" t="n"/>
      <x:c r="G90" s="22" t="n"/>
      <x:c r="H90" s="24" t="str">
        <x:f>IF(OR(A90="",E90=""),"",MAX(0,E90*(1-N(F90))-N(G90)))</x:f>
      </x:c>
      <x:c r="I90" s="21" t="n"/>
      <x:c r="J90" s="20" t="n"/>
      <x:c r="K90" s="21" t="n"/>
      <x:c r="L90" s="22" t="n"/>
      <x:c r="M90" s="24" t="str">
        <x:f>IF(OR(A90="",J90&lt;&gt;"Recebido",L90=""),"",L90-H90)</x:f>
      </x:c>
      <x:c r="N90" s="24" t="str">
        <x:f>IF(OR(A90="",H90=""),"",IF(J90="Cancelado",0,IF(J90="Recebido",0,H90)))</x:f>
      </x:c>
      <x:c r="O90" s="25" t="str">
        <x:f>IF(A90="","",IF(J90="Cancelado","CANCELADO",IF(J90="Recebido",IF(L90="","FALTA VALOR",IF(K90="","FALTA DATA",IF(ABS(M90)&gt;0.01,"CONFERIR VALOR","OK"))),IF(I90="","SEM PREVISÃO",IF(I90&lt;TODAY(),"ATRASADO","AGUARDANDO")))))</x:f>
      </x:c>
      <x:c r="P90" s="20" t="n"/>
    </x:row>
    <x:row r="91" ht="21" customHeight="1">
      <x:c r="A91" s="20" t="n"/>
      <x:c r="B91" s="21" t="n"/>
      <x:c r="C91" s="20" t="n"/>
      <x:c r="D91" s="20" t="n"/>
      <x:c r="E91" s="22" t="n"/>
      <x:c r="F91" s="23" t="n"/>
      <x:c r="G91" s="22" t="n"/>
      <x:c r="H91" s="24" t="str">
        <x:f>IF(OR(A91="",E91=""),"",MAX(0,E91*(1-N(F91))-N(G91)))</x:f>
      </x:c>
      <x:c r="I91" s="21" t="n"/>
      <x:c r="J91" s="20" t="n"/>
      <x:c r="K91" s="21" t="n"/>
      <x:c r="L91" s="22" t="n"/>
      <x:c r="M91" s="24" t="str">
        <x:f>IF(OR(A91="",J91&lt;&gt;"Recebido",L91=""),"",L91-H91)</x:f>
      </x:c>
      <x:c r="N91" s="24" t="str">
        <x:f>IF(OR(A91="",H91=""),"",IF(J91="Cancelado",0,IF(J91="Recebido",0,H91)))</x:f>
      </x:c>
      <x:c r="O91" s="25" t="str">
        <x:f>IF(A91="","",IF(J91="Cancelado","CANCELADO",IF(J91="Recebido",IF(L91="","FALTA VALOR",IF(K91="","FALTA DATA",IF(ABS(M91)&gt;0.01,"CONFERIR VALOR","OK"))),IF(I91="","SEM PREVISÃO",IF(I91&lt;TODAY(),"ATRASADO","AGUARDANDO")))))</x:f>
      </x:c>
      <x:c r="P91" s="20" t="n"/>
    </x:row>
    <x:row r="92" ht="21" customHeight="1">
      <x:c r="A92" s="20" t="n"/>
      <x:c r="B92" s="21" t="n"/>
      <x:c r="C92" s="20" t="n"/>
      <x:c r="D92" s="20" t="n"/>
      <x:c r="E92" s="22" t="n"/>
      <x:c r="F92" s="23" t="n"/>
      <x:c r="G92" s="22" t="n"/>
      <x:c r="H92" s="24" t="str">
        <x:f>IF(OR(A92="",E92=""),"",MAX(0,E92*(1-N(F92))-N(G92)))</x:f>
      </x:c>
      <x:c r="I92" s="21" t="n"/>
      <x:c r="J92" s="20" t="n"/>
      <x:c r="K92" s="21" t="n"/>
      <x:c r="L92" s="22" t="n"/>
      <x:c r="M92" s="24" t="str">
        <x:f>IF(OR(A92="",J92&lt;&gt;"Recebido",L92=""),"",L92-H92)</x:f>
      </x:c>
      <x:c r="N92" s="24" t="str">
        <x:f>IF(OR(A92="",H92=""),"",IF(J92="Cancelado",0,IF(J92="Recebido",0,H92)))</x:f>
      </x:c>
      <x:c r="O92" s="25" t="str">
        <x:f>IF(A92="","",IF(J92="Cancelado","CANCELADO",IF(J92="Recebido",IF(L92="","FALTA VALOR",IF(K92="","FALTA DATA",IF(ABS(M92)&gt;0.01,"CONFERIR VALOR","OK"))),IF(I92="","SEM PREVISÃO",IF(I92&lt;TODAY(),"ATRASADO","AGUARDANDO")))))</x:f>
      </x:c>
      <x:c r="P92" s="20" t="n"/>
    </x:row>
    <x:row r="93" ht="21" customHeight="1">
      <x:c r="A93" s="20" t="n"/>
      <x:c r="B93" s="21" t="n"/>
      <x:c r="C93" s="20" t="n"/>
      <x:c r="D93" s="20" t="n"/>
      <x:c r="E93" s="22" t="n"/>
      <x:c r="F93" s="23" t="n"/>
      <x:c r="G93" s="22" t="n"/>
      <x:c r="H93" s="24" t="str">
        <x:f>IF(OR(A93="",E93=""),"",MAX(0,E93*(1-N(F93))-N(G93)))</x:f>
      </x:c>
      <x:c r="I93" s="21" t="n"/>
      <x:c r="J93" s="20" t="n"/>
      <x:c r="K93" s="21" t="n"/>
      <x:c r="L93" s="22" t="n"/>
      <x:c r="M93" s="24" t="str">
        <x:f>IF(OR(A93="",J93&lt;&gt;"Recebido",L93=""),"",L93-H93)</x:f>
      </x:c>
      <x:c r="N93" s="24" t="str">
        <x:f>IF(OR(A93="",H93=""),"",IF(J93="Cancelado",0,IF(J93="Recebido",0,H93)))</x:f>
      </x:c>
      <x:c r="O93" s="25" t="str">
        <x:f>IF(A93="","",IF(J93="Cancelado","CANCELADO",IF(J93="Recebido",IF(L93="","FALTA VALOR",IF(K93="","FALTA DATA",IF(ABS(M93)&gt;0.01,"CONFERIR VALOR","OK"))),IF(I93="","SEM PREVISÃO",IF(I93&lt;TODAY(),"ATRASADO","AGUARDANDO")))))</x:f>
      </x:c>
      <x:c r="P93" s="20" t="n"/>
    </x:row>
    <x:row r="94" ht="21" customHeight="1">
      <x:c r="A94" s="20" t="n"/>
      <x:c r="B94" s="21" t="n"/>
      <x:c r="C94" s="20" t="n"/>
      <x:c r="D94" s="20" t="n"/>
      <x:c r="E94" s="22" t="n"/>
      <x:c r="F94" s="23" t="n"/>
      <x:c r="G94" s="22" t="n"/>
      <x:c r="H94" s="24" t="str">
        <x:f>IF(OR(A94="",E94=""),"",MAX(0,E94*(1-N(F94))-N(G94)))</x:f>
      </x:c>
      <x:c r="I94" s="21" t="n"/>
      <x:c r="J94" s="20" t="n"/>
      <x:c r="K94" s="21" t="n"/>
      <x:c r="L94" s="22" t="n"/>
      <x:c r="M94" s="24" t="str">
        <x:f>IF(OR(A94="",J94&lt;&gt;"Recebido",L94=""),"",L94-H94)</x:f>
      </x:c>
      <x:c r="N94" s="24" t="str">
        <x:f>IF(OR(A94="",H94=""),"",IF(J94="Cancelado",0,IF(J94="Recebido",0,H94)))</x:f>
      </x:c>
      <x:c r="O94" s="25" t="str">
        <x:f>IF(A94="","",IF(J94="Cancelado","CANCELADO",IF(J94="Recebido",IF(L94="","FALTA VALOR",IF(K94="","FALTA DATA",IF(ABS(M94)&gt;0.01,"CONFERIR VALOR","OK"))),IF(I94="","SEM PREVISÃO",IF(I94&lt;TODAY(),"ATRASADO","AGUARDANDO")))))</x:f>
      </x:c>
      <x:c r="P94" s="20" t="n"/>
    </x:row>
    <x:row r="95" ht="21" customHeight="1">
      <x:c r="A95" s="20" t="n"/>
      <x:c r="B95" s="21" t="n"/>
      <x:c r="C95" s="20" t="n"/>
      <x:c r="D95" s="20" t="n"/>
      <x:c r="E95" s="22" t="n"/>
      <x:c r="F95" s="23" t="n"/>
      <x:c r="G95" s="22" t="n"/>
      <x:c r="H95" s="24" t="str">
        <x:f>IF(OR(A95="",E95=""),"",MAX(0,E95*(1-N(F95))-N(G95)))</x:f>
      </x:c>
      <x:c r="I95" s="21" t="n"/>
      <x:c r="J95" s="20" t="n"/>
      <x:c r="K95" s="21" t="n"/>
      <x:c r="L95" s="22" t="n"/>
      <x:c r="M95" s="24" t="str">
        <x:f>IF(OR(A95="",J95&lt;&gt;"Recebido",L95=""),"",L95-H95)</x:f>
      </x:c>
      <x:c r="N95" s="24" t="str">
        <x:f>IF(OR(A95="",H95=""),"",IF(J95="Cancelado",0,IF(J95="Recebido",0,H95)))</x:f>
      </x:c>
      <x:c r="O95" s="25" t="str">
        <x:f>IF(A95="","",IF(J95="Cancelado","CANCELADO",IF(J95="Recebido",IF(L95="","FALTA VALOR",IF(K95="","FALTA DATA",IF(ABS(M95)&gt;0.01,"CONFERIR VALOR","OK"))),IF(I95="","SEM PREVISÃO",IF(I95&lt;TODAY(),"ATRASADO","AGUARDANDO")))))</x:f>
      </x:c>
      <x:c r="P95" s="20" t="n"/>
    </x:row>
    <x:row r="96" ht="21" customHeight="1">
      <x:c r="A96" s="20" t="n"/>
      <x:c r="B96" s="21" t="n"/>
      <x:c r="C96" s="20" t="n"/>
      <x:c r="D96" s="20" t="n"/>
      <x:c r="E96" s="22" t="n"/>
      <x:c r="F96" s="23" t="n"/>
      <x:c r="G96" s="22" t="n"/>
      <x:c r="H96" s="24" t="str">
        <x:f>IF(OR(A96="",E96=""),"",MAX(0,E96*(1-N(F96))-N(G96)))</x:f>
      </x:c>
      <x:c r="I96" s="21" t="n"/>
      <x:c r="J96" s="20" t="n"/>
      <x:c r="K96" s="21" t="n"/>
      <x:c r="L96" s="22" t="n"/>
      <x:c r="M96" s="24" t="str">
        <x:f>IF(OR(A96="",J96&lt;&gt;"Recebido",L96=""),"",L96-H96)</x:f>
      </x:c>
      <x:c r="N96" s="24" t="str">
        <x:f>IF(OR(A96="",H96=""),"",IF(J96="Cancelado",0,IF(J96="Recebido",0,H96)))</x:f>
      </x:c>
      <x:c r="O96" s="25" t="str">
        <x:f>IF(A96="","",IF(J96="Cancelado","CANCELADO",IF(J96="Recebido",IF(L96="","FALTA VALOR",IF(K96="","FALTA DATA",IF(ABS(M96)&gt;0.01,"CONFERIR VALOR","OK"))),IF(I96="","SEM PREVISÃO",IF(I96&lt;TODAY(),"ATRASADO","AGUARDANDO")))))</x:f>
      </x:c>
      <x:c r="P96" s="20" t="n"/>
    </x:row>
    <x:row r="97" ht="21" customHeight="1">
      <x:c r="A97" s="20" t="n"/>
      <x:c r="B97" s="21" t="n"/>
      <x:c r="C97" s="20" t="n"/>
      <x:c r="D97" s="20" t="n"/>
      <x:c r="E97" s="22" t="n"/>
      <x:c r="F97" s="23" t="n"/>
      <x:c r="G97" s="22" t="n"/>
      <x:c r="H97" s="24" t="str">
        <x:f>IF(OR(A97="",E97=""),"",MAX(0,E97*(1-N(F97))-N(G97)))</x:f>
      </x:c>
      <x:c r="I97" s="21" t="n"/>
      <x:c r="J97" s="20" t="n"/>
      <x:c r="K97" s="21" t="n"/>
      <x:c r="L97" s="22" t="n"/>
      <x:c r="M97" s="24" t="str">
        <x:f>IF(OR(A97="",J97&lt;&gt;"Recebido",L97=""),"",L97-H97)</x:f>
      </x:c>
      <x:c r="N97" s="24" t="str">
        <x:f>IF(OR(A97="",H97=""),"",IF(J97="Cancelado",0,IF(J97="Recebido",0,H97)))</x:f>
      </x:c>
      <x:c r="O97" s="25" t="str">
        <x:f>IF(A97="","",IF(J97="Cancelado","CANCELADO",IF(J97="Recebido",IF(L97="","FALTA VALOR",IF(K97="","FALTA DATA",IF(ABS(M97)&gt;0.01,"CONFERIR VALOR","OK"))),IF(I97="","SEM PREVISÃO",IF(I97&lt;TODAY(),"ATRASADO","AGUARDANDO")))))</x:f>
      </x:c>
      <x:c r="P97" s="20" t="n"/>
    </x:row>
    <x:row r="98" ht="21" customHeight="1">
      <x:c r="A98" s="20" t="n"/>
      <x:c r="B98" s="21" t="n"/>
      <x:c r="C98" s="20" t="n"/>
      <x:c r="D98" s="20" t="n"/>
      <x:c r="E98" s="22" t="n"/>
      <x:c r="F98" s="23" t="n"/>
      <x:c r="G98" s="22" t="n"/>
      <x:c r="H98" s="24" t="str">
        <x:f>IF(OR(A98="",E98=""),"",MAX(0,E98*(1-N(F98))-N(G98)))</x:f>
      </x:c>
      <x:c r="I98" s="21" t="n"/>
      <x:c r="J98" s="20" t="n"/>
      <x:c r="K98" s="21" t="n"/>
      <x:c r="L98" s="22" t="n"/>
      <x:c r="M98" s="24" t="str">
        <x:f>IF(OR(A98="",J98&lt;&gt;"Recebido",L98=""),"",L98-H98)</x:f>
      </x:c>
      <x:c r="N98" s="24" t="str">
        <x:f>IF(OR(A98="",H98=""),"",IF(J98="Cancelado",0,IF(J98="Recebido",0,H98)))</x:f>
      </x:c>
      <x:c r="O98" s="25" t="str">
        <x:f>IF(A98="","",IF(J98="Cancelado","CANCELADO",IF(J98="Recebido",IF(L98="","FALTA VALOR",IF(K98="","FALTA DATA",IF(ABS(M98)&gt;0.01,"CONFERIR VALOR","OK"))),IF(I98="","SEM PREVISÃO",IF(I98&lt;TODAY(),"ATRASADO","AGUARDANDO")))))</x:f>
      </x:c>
      <x:c r="P98" s="20" t="n"/>
    </x:row>
    <x:row r="99" ht="21" customHeight="1">
      <x:c r="A99" s="20" t="n"/>
      <x:c r="B99" s="21" t="n"/>
      <x:c r="C99" s="20" t="n"/>
      <x:c r="D99" s="20" t="n"/>
      <x:c r="E99" s="22" t="n"/>
      <x:c r="F99" s="23" t="n"/>
      <x:c r="G99" s="22" t="n"/>
      <x:c r="H99" s="24" t="str">
        <x:f>IF(OR(A99="",E99=""),"",MAX(0,E99*(1-N(F99))-N(G99)))</x:f>
      </x:c>
      <x:c r="I99" s="21" t="n"/>
      <x:c r="J99" s="20" t="n"/>
      <x:c r="K99" s="21" t="n"/>
      <x:c r="L99" s="22" t="n"/>
      <x:c r="M99" s="24" t="str">
        <x:f>IF(OR(A99="",J99&lt;&gt;"Recebido",L99=""),"",L99-H99)</x:f>
      </x:c>
      <x:c r="N99" s="24" t="str">
        <x:f>IF(OR(A99="",H99=""),"",IF(J99="Cancelado",0,IF(J99="Recebido",0,H99)))</x:f>
      </x:c>
      <x:c r="O99" s="25" t="str">
        <x:f>IF(A99="","",IF(J99="Cancelado","CANCELADO",IF(J99="Recebido",IF(L99="","FALTA VALOR",IF(K99="","FALTA DATA",IF(ABS(M99)&gt;0.01,"CONFERIR VALOR","OK"))),IF(I99="","SEM PREVISÃO",IF(I99&lt;TODAY(),"ATRASADO","AGUARDANDO")))))</x:f>
      </x:c>
      <x:c r="P99" s="20" t="n"/>
    </x:row>
    <x:row r="100" ht="21" customHeight="1">
      <x:c r="A100" s="20" t="n"/>
      <x:c r="B100" s="21" t="n"/>
      <x:c r="C100" s="20" t="n"/>
      <x:c r="D100" s="20" t="n"/>
      <x:c r="E100" s="22" t="n"/>
      <x:c r="F100" s="23" t="n"/>
      <x:c r="G100" s="22" t="n"/>
      <x:c r="H100" s="24" t="str">
        <x:f>IF(OR(A100="",E100=""),"",MAX(0,E100*(1-N(F100))-N(G100)))</x:f>
      </x:c>
      <x:c r="I100" s="21" t="n"/>
      <x:c r="J100" s="20" t="n"/>
      <x:c r="K100" s="21" t="n"/>
      <x:c r="L100" s="22" t="n"/>
      <x:c r="M100" s="24" t="str">
        <x:f>IF(OR(A100="",J100&lt;&gt;"Recebido",L100=""),"",L100-H100)</x:f>
      </x:c>
      <x:c r="N100" s="24" t="str">
        <x:f>IF(OR(A100="",H100=""),"",IF(J100="Cancelado",0,IF(J100="Recebido",0,H100)))</x:f>
      </x:c>
      <x:c r="O100" s="25" t="str">
        <x:f>IF(A100="","",IF(J100="Cancelado","CANCELADO",IF(J100="Recebido",IF(L100="","FALTA VALOR",IF(K100="","FALTA DATA",IF(ABS(M100)&gt;0.01,"CONFERIR VALOR","OK"))),IF(I100="","SEM PREVISÃO",IF(I100&lt;TODAY(),"ATRASADO","AGUARDANDO")))))</x:f>
      </x:c>
      <x:c r="P100" s="20" t="n"/>
    </x:row>
    <x:row r="101" ht="21" customHeight="1">
      <x:c r="A101" s="20" t="n"/>
      <x:c r="B101" s="21" t="n"/>
      <x:c r="C101" s="20" t="n"/>
      <x:c r="D101" s="20" t="n"/>
      <x:c r="E101" s="22" t="n"/>
      <x:c r="F101" s="23" t="n"/>
      <x:c r="G101" s="22" t="n"/>
      <x:c r="H101" s="24" t="str">
        <x:f>IF(OR(A101="",E101=""),"",MAX(0,E101*(1-N(F101))-N(G101)))</x:f>
      </x:c>
      <x:c r="I101" s="21" t="n"/>
      <x:c r="J101" s="20" t="n"/>
      <x:c r="K101" s="21" t="n"/>
      <x:c r="L101" s="22" t="n"/>
      <x:c r="M101" s="24" t="str">
        <x:f>IF(OR(A101="",J101&lt;&gt;"Recebido",L101=""),"",L101-H101)</x:f>
      </x:c>
      <x:c r="N101" s="24" t="str">
        <x:f>IF(OR(A101="",H101=""),"",IF(J101="Cancelado",0,IF(J101="Recebido",0,H101)))</x:f>
      </x:c>
      <x:c r="O101" s="25" t="str">
        <x:f>IF(A101="","",IF(J101="Cancelado","CANCELADO",IF(J101="Recebido",IF(L101="","FALTA VALOR",IF(K101="","FALTA DATA",IF(ABS(M101)&gt;0.01,"CONFERIR VALOR","OK"))),IF(I101="","SEM PREVISÃO",IF(I101&lt;TODAY(),"ATRASADO","AGUARDANDO")))))</x:f>
      </x:c>
      <x:c r="P101" s="20" t="n"/>
    </x:row>
    <x:row r="102" ht="21" customHeight="1">
      <x:c r="A102" s="20" t="n"/>
      <x:c r="B102" s="21" t="n"/>
      <x:c r="C102" s="20" t="n"/>
      <x:c r="D102" s="20" t="n"/>
      <x:c r="E102" s="22" t="n"/>
      <x:c r="F102" s="23" t="n"/>
      <x:c r="G102" s="22" t="n"/>
      <x:c r="H102" s="24" t="str">
        <x:f>IF(OR(A102="",E102=""),"",MAX(0,E102*(1-N(F102))-N(G102)))</x:f>
      </x:c>
      <x:c r="I102" s="21" t="n"/>
      <x:c r="J102" s="20" t="n"/>
      <x:c r="K102" s="21" t="n"/>
      <x:c r="L102" s="22" t="n"/>
      <x:c r="M102" s="24" t="str">
        <x:f>IF(OR(A102="",J102&lt;&gt;"Recebido",L102=""),"",L102-H102)</x:f>
      </x:c>
      <x:c r="N102" s="24" t="str">
        <x:f>IF(OR(A102="",H102=""),"",IF(J102="Cancelado",0,IF(J102="Recebido",0,H102)))</x:f>
      </x:c>
      <x:c r="O102" s="25" t="str">
        <x:f>IF(A102="","",IF(J102="Cancelado","CANCELADO",IF(J102="Recebido",IF(L102="","FALTA VALOR",IF(K102="","FALTA DATA",IF(ABS(M102)&gt;0.01,"CONFERIR VALOR","OK"))),IF(I102="","SEM PREVISÃO",IF(I102&lt;TODAY(),"ATRASADO","AGUARDANDO")))))</x:f>
      </x:c>
      <x:c r="P102" s="20" t="n"/>
    </x:row>
    <x:row r="103" ht="21" customHeight="1">
      <x:c r="A103" s="20" t="n"/>
      <x:c r="B103" s="21" t="n"/>
      <x:c r="C103" s="20" t="n"/>
      <x:c r="D103" s="20" t="n"/>
      <x:c r="E103" s="22" t="n"/>
      <x:c r="F103" s="23" t="n"/>
      <x:c r="G103" s="22" t="n"/>
      <x:c r="H103" s="24" t="str">
        <x:f>IF(OR(A103="",E103=""),"",MAX(0,E103*(1-N(F103))-N(G103)))</x:f>
      </x:c>
      <x:c r="I103" s="21" t="n"/>
      <x:c r="J103" s="20" t="n"/>
      <x:c r="K103" s="21" t="n"/>
      <x:c r="L103" s="22" t="n"/>
      <x:c r="M103" s="24" t="str">
        <x:f>IF(OR(A103="",J103&lt;&gt;"Recebido",L103=""),"",L103-H103)</x:f>
      </x:c>
      <x:c r="N103" s="24" t="str">
        <x:f>IF(OR(A103="",H103=""),"",IF(J103="Cancelado",0,IF(J103="Recebido",0,H103)))</x:f>
      </x:c>
      <x:c r="O103" s="25" t="str">
        <x:f>IF(A103="","",IF(J103="Cancelado","CANCELADO",IF(J103="Recebido",IF(L103="","FALTA VALOR",IF(K103="","FALTA DATA",IF(ABS(M103)&gt;0.01,"CONFERIR VALOR","OK"))),IF(I103="","SEM PREVISÃO",IF(I103&lt;TODAY(),"ATRASADO","AGUARDANDO")))))</x:f>
      </x:c>
      <x:c r="P103" s="20" t="n"/>
    </x:row>
    <x:row r="104" ht="21" customHeight="1">
      <x:c r="A104" s="20" t="n"/>
      <x:c r="B104" s="21" t="n"/>
      <x:c r="C104" s="20" t="n"/>
      <x:c r="D104" s="20" t="n"/>
      <x:c r="E104" s="22" t="n"/>
      <x:c r="F104" s="23" t="n"/>
      <x:c r="G104" s="22" t="n"/>
      <x:c r="H104" s="24" t="str">
        <x:f>IF(OR(A104="",E104=""),"",MAX(0,E104*(1-N(F104))-N(G104)))</x:f>
      </x:c>
      <x:c r="I104" s="21" t="n"/>
      <x:c r="J104" s="20" t="n"/>
      <x:c r="K104" s="21" t="n"/>
      <x:c r="L104" s="22" t="n"/>
      <x:c r="M104" s="24" t="str">
        <x:f>IF(OR(A104="",J104&lt;&gt;"Recebido",L104=""),"",L104-H104)</x:f>
      </x:c>
      <x:c r="N104" s="24" t="str">
        <x:f>IF(OR(A104="",H104=""),"",IF(J104="Cancelado",0,IF(J104="Recebido",0,H104)))</x:f>
      </x:c>
      <x:c r="O104" s="25" t="str">
        <x:f>IF(A104="","",IF(J104="Cancelado","CANCELADO",IF(J104="Recebido",IF(L104="","FALTA VALOR",IF(K104="","FALTA DATA",IF(ABS(M104)&gt;0.01,"CONFERIR VALOR","OK"))),IF(I104="","SEM PREVISÃO",IF(I104&lt;TODAY(),"ATRASADO","AGUARDANDO")))))</x:f>
      </x:c>
      <x:c r="P104" s="20" t="n"/>
    </x:row>
    <x:row r="105" ht="21" customHeight="1">
      <x:c r="A105" s="20" t="n"/>
      <x:c r="B105" s="21" t="n"/>
      <x:c r="C105" s="20" t="n"/>
      <x:c r="D105" s="20" t="n"/>
      <x:c r="E105" s="22" t="n"/>
      <x:c r="F105" s="23" t="n"/>
      <x:c r="G105" s="22" t="n"/>
      <x:c r="H105" s="24" t="str">
        <x:f>IF(OR(A105="",E105=""),"",MAX(0,E105*(1-N(F105))-N(G105)))</x:f>
      </x:c>
      <x:c r="I105" s="21" t="n"/>
      <x:c r="J105" s="20" t="n"/>
      <x:c r="K105" s="21" t="n"/>
      <x:c r="L105" s="22" t="n"/>
      <x:c r="M105" s="24" t="str">
        <x:f>IF(OR(A105="",J105&lt;&gt;"Recebido",L105=""),"",L105-H105)</x:f>
      </x:c>
      <x:c r="N105" s="24" t="str">
        <x:f>IF(OR(A105="",H105=""),"",IF(J105="Cancelado",0,IF(J105="Recebido",0,H105)))</x:f>
      </x:c>
      <x:c r="O105" s="25" t="str">
        <x:f>IF(A105="","",IF(J105="Cancelado","CANCELADO",IF(J105="Recebido",IF(L105="","FALTA VALOR",IF(K105="","FALTA DATA",IF(ABS(M105)&gt;0.01,"CONFERIR VALOR","OK"))),IF(I105="","SEM PREVISÃO",IF(I105&lt;TODAY(),"ATRASADO","AGUARDANDO")))))</x:f>
      </x:c>
      <x:c r="P105" s="20" t="n"/>
    </x:row>
    <x:row r="106" ht="21" customHeight="1">
      <x:c r="A106" s="20" t="n"/>
      <x:c r="B106" s="21" t="n"/>
      <x:c r="C106" s="20" t="n"/>
      <x:c r="D106" s="20" t="n"/>
      <x:c r="E106" s="22" t="n"/>
      <x:c r="F106" s="23" t="n"/>
      <x:c r="G106" s="22" t="n"/>
      <x:c r="H106" s="24" t="str">
        <x:f>IF(OR(A106="",E106=""),"",MAX(0,E106*(1-N(F106))-N(G106)))</x:f>
      </x:c>
      <x:c r="I106" s="21" t="n"/>
      <x:c r="J106" s="20" t="n"/>
      <x:c r="K106" s="21" t="n"/>
      <x:c r="L106" s="22" t="n"/>
      <x:c r="M106" s="24" t="str">
        <x:f>IF(OR(A106="",J106&lt;&gt;"Recebido",L106=""),"",L106-H106)</x:f>
      </x:c>
      <x:c r="N106" s="24" t="str">
        <x:f>IF(OR(A106="",H106=""),"",IF(J106="Cancelado",0,IF(J106="Recebido",0,H106)))</x:f>
      </x:c>
      <x:c r="O106" s="25" t="str">
        <x:f>IF(A106="","",IF(J106="Cancelado","CANCELADO",IF(J106="Recebido",IF(L106="","FALTA VALOR",IF(K106="","FALTA DATA",IF(ABS(M106)&gt;0.01,"CONFERIR VALOR","OK"))),IF(I106="","SEM PREVISÃO",IF(I106&lt;TODAY(),"ATRASADO","AGUARDANDO")))))</x:f>
      </x:c>
      <x:c r="P106" s="20" t="n"/>
    </x:row>
    <x:row r="107" ht="21" customHeight="1">
      <x:c r="A107" s="20" t="n"/>
      <x:c r="B107" s="21" t="n"/>
      <x:c r="C107" s="20" t="n"/>
      <x:c r="D107" s="20" t="n"/>
      <x:c r="E107" s="22" t="n"/>
      <x:c r="F107" s="23" t="n"/>
      <x:c r="G107" s="22" t="n"/>
      <x:c r="H107" s="24" t="str">
        <x:f>IF(OR(A107="",E107=""),"",MAX(0,E107*(1-N(F107))-N(G107)))</x:f>
      </x:c>
      <x:c r="I107" s="21" t="n"/>
      <x:c r="J107" s="20" t="n"/>
      <x:c r="K107" s="21" t="n"/>
      <x:c r="L107" s="22" t="n"/>
      <x:c r="M107" s="24" t="str">
        <x:f>IF(OR(A107="",J107&lt;&gt;"Recebido",L107=""),"",L107-H107)</x:f>
      </x:c>
      <x:c r="N107" s="24" t="str">
        <x:f>IF(OR(A107="",H107=""),"",IF(J107="Cancelado",0,IF(J107="Recebido",0,H107)))</x:f>
      </x:c>
      <x:c r="O107" s="25" t="str">
        <x:f>IF(A107="","",IF(J107="Cancelado","CANCELADO",IF(J107="Recebido",IF(L107="","FALTA VALOR",IF(K107="","FALTA DATA",IF(ABS(M107)&gt;0.01,"CONFERIR VALOR","OK"))),IF(I107="","SEM PREVISÃO",IF(I107&lt;TODAY(),"ATRASADO","AGUARDANDO")))))</x:f>
      </x:c>
      <x:c r="P107" s="20" t="n"/>
    </x:row>
    <x:row r="108" ht="21" customHeight="1">
      <x:c r="A108" s="20" t="n"/>
      <x:c r="B108" s="21" t="n"/>
      <x:c r="C108" s="20" t="n"/>
      <x:c r="D108" s="20" t="n"/>
      <x:c r="E108" s="22" t="n"/>
      <x:c r="F108" s="23" t="n"/>
      <x:c r="G108" s="22" t="n"/>
      <x:c r="H108" s="24" t="str">
        <x:f>IF(OR(A108="",E108=""),"",MAX(0,E108*(1-N(F108))-N(G108)))</x:f>
      </x:c>
      <x:c r="I108" s="21" t="n"/>
      <x:c r="J108" s="20" t="n"/>
      <x:c r="K108" s="21" t="n"/>
      <x:c r="L108" s="22" t="n"/>
      <x:c r="M108" s="24" t="str">
        <x:f>IF(OR(A108="",J108&lt;&gt;"Recebido",L108=""),"",L108-H108)</x:f>
      </x:c>
      <x:c r="N108" s="24" t="str">
        <x:f>IF(OR(A108="",H108=""),"",IF(J108="Cancelado",0,IF(J108="Recebido",0,H108)))</x:f>
      </x:c>
      <x:c r="O108" s="25" t="str">
        <x:f>IF(A108="","",IF(J108="Cancelado","CANCELADO",IF(J108="Recebido",IF(L108="","FALTA VALOR",IF(K108="","FALTA DATA",IF(ABS(M108)&gt;0.01,"CONFERIR VALOR","OK"))),IF(I108="","SEM PREVISÃO",IF(I108&lt;TODAY(),"ATRASADO","AGUARDANDO")))))</x:f>
      </x:c>
      <x:c r="P108" s="20" t="n"/>
    </x:row>
    <x:row r="109" ht="21" customHeight="1">
      <x:c r="A109" s="20" t="n"/>
      <x:c r="B109" s="21" t="n"/>
      <x:c r="C109" s="20" t="n"/>
      <x:c r="D109" s="20" t="n"/>
      <x:c r="E109" s="22" t="n"/>
      <x:c r="F109" s="23" t="n"/>
      <x:c r="G109" s="22" t="n"/>
      <x:c r="H109" s="24" t="str">
        <x:f>IF(OR(A109="",E109=""),"",MAX(0,E109*(1-N(F109))-N(G109)))</x:f>
      </x:c>
      <x:c r="I109" s="21" t="n"/>
      <x:c r="J109" s="20" t="n"/>
      <x:c r="K109" s="21" t="n"/>
      <x:c r="L109" s="22" t="n"/>
      <x:c r="M109" s="24" t="str">
        <x:f>IF(OR(A109="",J109&lt;&gt;"Recebido",L109=""),"",L109-H109)</x:f>
      </x:c>
      <x:c r="N109" s="24" t="str">
        <x:f>IF(OR(A109="",H109=""),"",IF(J109="Cancelado",0,IF(J109="Recebido",0,H109)))</x:f>
      </x:c>
      <x:c r="O109" s="25" t="str">
        <x:f>IF(A109="","",IF(J109="Cancelado","CANCELADO",IF(J109="Recebido",IF(L109="","FALTA VALOR",IF(K109="","FALTA DATA",IF(ABS(M109)&gt;0.01,"CONFERIR VALOR","OK"))),IF(I109="","SEM PREVISÃO",IF(I109&lt;TODAY(),"ATRASADO","AGUARDANDO")))))</x:f>
      </x:c>
      <x:c r="P109" s="20" t="n"/>
    </x:row>
    <x:row r="110" ht="21" customHeight="1">
      <x:c r="A110" s="20" t="n"/>
      <x:c r="B110" s="21" t="n"/>
      <x:c r="C110" s="20" t="n"/>
      <x:c r="D110" s="20" t="n"/>
      <x:c r="E110" s="22" t="n"/>
      <x:c r="F110" s="23" t="n"/>
      <x:c r="G110" s="22" t="n"/>
      <x:c r="H110" s="24" t="str">
        <x:f>IF(OR(A110="",E110=""),"",MAX(0,E110*(1-N(F110))-N(G110)))</x:f>
      </x:c>
      <x:c r="I110" s="21" t="n"/>
      <x:c r="J110" s="20" t="n"/>
      <x:c r="K110" s="21" t="n"/>
      <x:c r="L110" s="22" t="n"/>
      <x:c r="M110" s="24" t="str">
        <x:f>IF(OR(A110="",J110&lt;&gt;"Recebido",L110=""),"",L110-H110)</x:f>
      </x:c>
      <x:c r="N110" s="24" t="str">
        <x:f>IF(OR(A110="",H110=""),"",IF(J110="Cancelado",0,IF(J110="Recebido",0,H110)))</x:f>
      </x:c>
      <x:c r="O110" s="25" t="str">
        <x:f>IF(A110="","",IF(J110="Cancelado","CANCELADO",IF(J110="Recebido",IF(L110="","FALTA VALOR",IF(K110="","FALTA DATA",IF(ABS(M110)&gt;0.01,"CONFERIR VALOR","OK"))),IF(I110="","SEM PREVISÃO",IF(I110&lt;TODAY(),"ATRASADO","AGUARDANDO")))))</x:f>
      </x:c>
      <x:c r="P110" s="20" t="n"/>
    </x:row>
    <x:row r="111" ht="21" customHeight="1">
      <x:c r="A111" s="20" t="n"/>
      <x:c r="B111" s="21" t="n"/>
      <x:c r="C111" s="20" t="n"/>
      <x:c r="D111" s="20" t="n"/>
      <x:c r="E111" s="22" t="n"/>
      <x:c r="F111" s="23" t="n"/>
      <x:c r="G111" s="22" t="n"/>
      <x:c r="H111" s="24" t="str">
        <x:f>IF(OR(A111="",E111=""),"",MAX(0,E111*(1-N(F111))-N(G111)))</x:f>
      </x:c>
      <x:c r="I111" s="21" t="n"/>
      <x:c r="J111" s="20" t="n"/>
      <x:c r="K111" s="21" t="n"/>
      <x:c r="L111" s="22" t="n"/>
      <x:c r="M111" s="24" t="str">
        <x:f>IF(OR(A111="",J111&lt;&gt;"Recebido",L111=""),"",L111-H111)</x:f>
      </x:c>
      <x:c r="N111" s="24" t="str">
        <x:f>IF(OR(A111="",H111=""),"",IF(J111="Cancelado",0,IF(J111="Recebido",0,H111)))</x:f>
      </x:c>
      <x:c r="O111" s="25" t="str">
        <x:f>IF(A111="","",IF(J111="Cancelado","CANCELADO",IF(J111="Recebido",IF(L111="","FALTA VALOR",IF(K111="","FALTA DATA",IF(ABS(M111)&gt;0.01,"CONFERIR VALOR","OK"))),IF(I111="","SEM PREVISÃO",IF(I111&lt;TODAY(),"ATRASADO","AGUARDANDO")))))</x:f>
      </x:c>
      <x:c r="P111" s="20" t="n"/>
    </x:row>
    <x:row r="112" ht="21" customHeight="1">
      <x:c r="A112" s="20" t="n"/>
      <x:c r="B112" s="21" t="n"/>
      <x:c r="C112" s="20" t="n"/>
      <x:c r="D112" s="20" t="n"/>
      <x:c r="E112" s="22" t="n"/>
      <x:c r="F112" s="23" t="n"/>
      <x:c r="G112" s="22" t="n"/>
      <x:c r="H112" s="24" t="str">
        <x:f>IF(OR(A112="",E112=""),"",MAX(0,E112*(1-N(F112))-N(G112)))</x:f>
      </x:c>
      <x:c r="I112" s="21" t="n"/>
      <x:c r="J112" s="20" t="n"/>
      <x:c r="K112" s="21" t="n"/>
      <x:c r="L112" s="22" t="n"/>
      <x:c r="M112" s="24" t="str">
        <x:f>IF(OR(A112="",J112&lt;&gt;"Recebido",L112=""),"",L112-H112)</x:f>
      </x:c>
      <x:c r="N112" s="24" t="str">
        <x:f>IF(OR(A112="",H112=""),"",IF(J112="Cancelado",0,IF(J112="Recebido",0,H112)))</x:f>
      </x:c>
      <x:c r="O112" s="25" t="str">
        <x:f>IF(A112="","",IF(J112="Cancelado","CANCELADO",IF(J112="Recebido",IF(L112="","FALTA VALOR",IF(K112="","FALTA DATA",IF(ABS(M112)&gt;0.01,"CONFERIR VALOR","OK"))),IF(I112="","SEM PREVISÃO",IF(I112&lt;TODAY(),"ATRASADO","AGUARDANDO")))))</x:f>
      </x:c>
      <x:c r="P112" s="20" t="n"/>
    </x:row>
    <x:row r="113" ht="21" customHeight="1">
      <x:c r="A113" s="20" t="n"/>
      <x:c r="B113" s="21" t="n"/>
      <x:c r="C113" s="20" t="n"/>
      <x:c r="D113" s="20" t="n"/>
      <x:c r="E113" s="22" t="n"/>
      <x:c r="F113" s="23" t="n"/>
      <x:c r="G113" s="22" t="n"/>
      <x:c r="H113" s="24" t="str">
        <x:f>IF(OR(A113="",E113=""),"",MAX(0,E113*(1-N(F113))-N(G113)))</x:f>
      </x:c>
      <x:c r="I113" s="21" t="n"/>
      <x:c r="J113" s="20" t="n"/>
      <x:c r="K113" s="21" t="n"/>
      <x:c r="L113" s="22" t="n"/>
      <x:c r="M113" s="24" t="str">
        <x:f>IF(OR(A113="",J113&lt;&gt;"Recebido",L113=""),"",L113-H113)</x:f>
      </x:c>
      <x:c r="N113" s="24" t="str">
        <x:f>IF(OR(A113="",H113=""),"",IF(J113="Cancelado",0,IF(J113="Recebido",0,H113)))</x:f>
      </x:c>
      <x:c r="O113" s="25" t="str">
        <x:f>IF(A113="","",IF(J113="Cancelado","CANCELADO",IF(J113="Recebido",IF(L113="","FALTA VALOR",IF(K113="","FALTA DATA",IF(ABS(M113)&gt;0.01,"CONFERIR VALOR","OK"))),IF(I113="","SEM PREVISÃO",IF(I113&lt;TODAY(),"ATRASADO","AGUARDANDO")))))</x:f>
      </x:c>
      <x:c r="P113" s="20" t="n"/>
    </x:row>
    <x:row r="114" ht="21" customHeight="1">
      <x:c r="A114" s="20" t="n"/>
      <x:c r="B114" s="21" t="n"/>
      <x:c r="C114" s="20" t="n"/>
      <x:c r="D114" s="20" t="n"/>
      <x:c r="E114" s="22" t="n"/>
      <x:c r="F114" s="23" t="n"/>
      <x:c r="G114" s="22" t="n"/>
      <x:c r="H114" s="24" t="str">
        <x:f>IF(OR(A114="",E114=""),"",MAX(0,E114*(1-N(F114))-N(G114)))</x:f>
      </x:c>
      <x:c r="I114" s="21" t="n"/>
      <x:c r="J114" s="20" t="n"/>
      <x:c r="K114" s="21" t="n"/>
      <x:c r="L114" s="22" t="n"/>
      <x:c r="M114" s="24" t="str">
        <x:f>IF(OR(A114="",J114&lt;&gt;"Recebido",L114=""),"",L114-H114)</x:f>
      </x:c>
      <x:c r="N114" s="24" t="str">
        <x:f>IF(OR(A114="",H114=""),"",IF(J114="Cancelado",0,IF(J114="Recebido",0,H114)))</x:f>
      </x:c>
      <x:c r="O114" s="25" t="str">
        <x:f>IF(A114="","",IF(J114="Cancelado","CANCELADO",IF(J114="Recebido",IF(L114="","FALTA VALOR",IF(K114="","FALTA DATA",IF(ABS(M114)&gt;0.01,"CONFERIR VALOR","OK"))),IF(I114="","SEM PREVISÃO",IF(I114&lt;TODAY(),"ATRASADO","AGUARDANDO")))))</x:f>
      </x:c>
      <x:c r="P114" s="20" t="n"/>
    </x:row>
    <x:row r="115" ht="21" customHeight="1">
      <x:c r="A115" s="20" t="n"/>
      <x:c r="B115" s="21" t="n"/>
      <x:c r="C115" s="20" t="n"/>
      <x:c r="D115" s="20" t="n"/>
      <x:c r="E115" s="22" t="n"/>
      <x:c r="F115" s="23" t="n"/>
      <x:c r="G115" s="22" t="n"/>
      <x:c r="H115" s="24" t="str">
        <x:f>IF(OR(A115="",E115=""),"",MAX(0,E115*(1-N(F115))-N(G115)))</x:f>
      </x:c>
      <x:c r="I115" s="21" t="n"/>
      <x:c r="J115" s="20" t="n"/>
      <x:c r="K115" s="21" t="n"/>
      <x:c r="L115" s="22" t="n"/>
      <x:c r="M115" s="24" t="str">
        <x:f>IF(OR(A115="",J115&lt;&gt;"Recebido",L115=""),"",L115-H115)</x:f>
      </x:c>
      <x:c r="N115" s="24" t="str">
        <x:f>IF(OR(A115="",H115=""),"",IF(J115="Cancelado",0,IF(J115="Recebido",0,H115)))</x:f>
      </x:c>
      <x:c r="O115" s="25" t="str">
        <x:f>IF(A115="","",IF(J115="Cancelado","CANCELADO",IF(J115="Recebido",IF(L115="","FALTA VALOR",IF(K115="","FALTA DATA",IF(ABS(M115)&gt;0.01,"CONFERIR VALOR","OK"))),IF(I115="","SEM PREVISÃO",IF(I115&lt;TODAY(),"ATRASADO","AGUARDANDO")))))</x:f>
      </x:c>
      <x:c r="P115" s="20" t="n"/>
    </x:row>
    <x:row r="116" ht="21" customHeight="1">
      <x:c r="A116" s="20" t="n"/>
      <x:c r="B116" s="21" t="n"/>
      <x:c r="C116" s="20" t="n"/>
      <x:c r="D116" s="20" t="n"/>
      <x:c r="E116" s="22" t="n"/>
      <x:c r="F116" s="23" t="n"/>
      <x:c r="G116" s="22" t="n"/>
      <x:c r="H116" s="24" t="str">
        <x:f>IF(OR(A116="",E116=""),"",MAX(0,E116*(1-N(F116))-N(G116)))</x:f>
      </x:c>
      <x:c r="I116" s="21" t="n"/>
      <x:c r="J116" s="20" t="n"/>
      <x:c r="K116" s="21" t="n"/>
      <x:c r="L116" s="22" t="n"/>
      <x:c r="M116" s="24" t="str">
        <x:f>IF(OR(A116="",J116&lt;&gt;"Recebido",L116=""),"",L116-H116)</x:f>
      </x:c>
      <x:c r="N116" s="24" t="str">
        <x:f>IF(OR(A116="",H116=""),"",IF(J116="Cancelado",0,IF(J116="Recebido",0,H116)))</x:f>
      </x:c>
      <x:c r="O116" s="25" t="str">
        <x:f>IF(A116="","",IF(J116="Cancelado","CANCELADO",IF(J116="Recebido",IF(L116="","FALTA VALOR",IF(K116="","FALTA DATA",IF(ABS(M116)&gt;0.01,"CONFERIR VALOR","OK"))),IF(I116="","SEM PREVISÃO",IF(I116&lt;TODAY(),"ATRASADO","AGUARDANDO")))))</x:f>
      </x:c>
      <x:c r="P116" s="20" t="n"/>
    </x:row>
    <x:row r="117" ht="21" customHeight="1">
      <x:c r="A117" s="20" t="n"/>
      <x:c r="B117" s="21" t="n"/>
      <x:c r="C117" s="20" t="n"/>
      <x:c r="D117" s="20" t="n"/>
      <x:c r="E117" s="22" t="n"/>
      <x:c r="F117" s="23" t="n"/>
      <x:c r="G117" s="22" t="n"/>
      <x:c r="H117" s="24" t="str">
        <x:f>IF(OR(A117="",E117=""),"",MAX(0,E117*(1-N(F117))-N(G117)))</x:f>
      </x:c>
      <x:c r="I117" s="21" t="n"/>
      <x:c r="J117" s="20" t="n"/>
      <x:c r="K117" s="21" t="n"/>
      <x:c r="L117" s="22" t="n"/>
      <x:c r="M117" s="24" t="str">
        <x:f>IF(OR(A117="",J117&lt;&gt;"Recebido",L117=""),"",L117-H117)</x:f>
      </x:c>
      <x:c r="N117" s="24" t="str">
        <x:f>IF(OR(A117="",H117=""),"",IF(J117="Cancelado",0,IF(J117="Recebido",0,H117)))</x:f>
      </x:c>
      <x:c r="O117" s="25" t="str">
        <x:f>IF(A117="","",IF(J117="Cancelado","CANCELADO",IF(J117="Recebido",IF(L117="","FALTA VALOR",IF(K117="","FALTA DATA",IF(ABS(M117)&gt;0.01,"CONFERIR VALOR","OK"))),IF(I117="","SEM PREVISÃO",IF(I117&lt;TODAY(),"ATRASADO","AGUARDANDO")))))</x:f>
      </x:c>
      <x:c r="P117" s="20" t="n"/>
    </x:row>
    <x:row r="118" ht="21" customHeight="1">
      <x:c r="A118" s="20" t="n"/>
      <x:c r="B118" s="21" t="n"/>
      <x:c r="C118" s="20" t="n"/>
      <x:c r="D118" s="20" t="n"/>
      <x:c r="E118" s="22" t="n"/>
      <x:c r="F118" s="23" t="n"/>
      <x:c r="G118" s="22" t="n"/>
      <x:c r="H118" s="24" t="str">
        <x:f>IF(OR(A118="",E118=""),"",MAX(0,E118*(1-N(F118))-N(G118)))</x:f>
      </x:c>
      <x:c r="I118" s="21" t="n"/>
      <x:c r="J118" s="20" t="n"/>
      <x:c r="K118" s="21" t="n"/>
      <x:c r="L118" s="22" t="n"/>
      <x:c r="M118" s="24" t="str">
        <x:f>IF(OR(A118="",J118&lt;&gt;"Recebido",L118=""),"",L118-H118)</x:f>
      </x:c>
      <x:c r="N118" s="24" t="str">
        <x:f>IF(OR(A118="",H118=""),"",IF(J118="Cancelado",0,IF(J118="Recebido",0,H118)))</x:f>
      </x:c>
      <x:c r="O118" s="25" t="str">
        <x:f>IF(A118="","",IF(J118="Cancelado","CANCELADO",IF(J118="Recebido",IF(L118="","FALTA VALOR",IF(K118="","FALTA DATA",IF(ABS(M118)&gt;0.01,"CONFERIR VALOR","OK"))),IF(I118="","SEM PREVISÃO",IF(I118&lt;TODAY(),"ATRASADO","AGUARDANDO")))))</x:f>
      </x:c>
      <x:c r="P118" s="20" t="n"/>
    </x:row>
    <x:row r="119" ht="21" customHeight="1">
      <x:c r="A119" s="20" t="n"/>
      <x:c r="B119" s="21" t="n"/>
      <x:c r="C119" s="20" t="n"/>
      <x:c r="D119" s="20" t="n"/>
      <x:c r="E119" s="22" t="n"/>
      <x:c r="F119" s="23" t="n"/>
      <x:c r="G119" s="22" t="n"/>
      <x:c r="H119" s="24" t="str">
        <x:f>IF(OR(A119="",E119=""),"",MAX(0,E119*(1-N(F119))-N(G119)))</x:f>
      </x:c>
      <x:c r="I119" s="21" t="n"/>
      <x:c r="J119" s="20" t="n"/>
      <x:c r="K119" s="21" t="n"/>
      <x:c r="L119" s="22" t="n"/>
      <x:c r="M119" s="24" t="str">
        <x:f>IF(OR(A119="",J119&lt;&gt;"Recebido",L119=""),"",L119-H119)</x:f>
      </x:c>
      <x:c r="N119" s="24" t="str">
        <x:f>IF(OR(A119="",H119=""),"",IF(J119="Cancelado",0,IF(J119="Recebido",0,H119)))</x:f>
      </x:c>
      <x:c r="O119" s="25" t="str">
        <x:f>IF(A119="","",IF(J119="Cancelado","CANCELADO",IF(J119="Recebido",IF(L119="","FALTA VALOR",IF(K119="","FALTA DATA",IF(ABS(M119)&gt;0.01,"CONFERIR VALOR","OK"))),IF(I119="","SEM PREVISÃO",IF(I119&lt;TODAY(),"ATRASADO","AGUARDANDO")))))</x:f>
      </x:c>
      <x:c r="P119" s="20" t="n"/>
    </x:row>
    <x:row r="120" ht="21" customHeight="1">
      <x:c r="A120" s="20" t="n"/>
      <x:c r="B120" s="21" t="n"/>
      <x:c r="C120" s="20" t="n"/>
      <x:c r="D120" s="20" t="n"/>
      <x:c r="E120" s="22" t="n"/>
      <x:c r="F120" s="23" t="n"/>
      <x:c r="G120" s="22" t="n"/>
      <x:c r="H120" s="24" t="str">
        <x:f>IF(OR(A120="",E120=""),"",MAX(0,E120*(1-N(F120))-N(G120)))</x:f>
      </x:c>
      <x:c r="I120" s="21" t="n"/>
      <x:c r="J120" s="20" t="n"/>
      <x:c r="K120" s="21" t="n"/>
      <x:c r="L120" s="22" t="n"/>
      <x:c r="M120" s="24" t="str">
        <x:f>IF(OR(A120="",J120&lt;&gt;"Recebido",L120=""),"",L120-H120)</x:f>
      </x:c>
      <x:c r="N120" s="24" t="str">
        <x:f>IF(OR(A120="",H120=""),"",IF(J120="Cancelado",0,IF(J120="Recebido",0,H120)))</x:f>
      </x:c>
      <x:c r="O120" s="25" t="str">
        <x:f>IF(A120="","",IF(J120="Cancelado","CANCELADO",IF(J120="Recebido",IF(L120="","FALTA VALOR",IF(K120="","FALTA DATA",IF(ABS(M120)&gt;0.01,"CONFERIR VALOR","OK"))),IF(I120="","SEM PREVISÃO",IF(I120&lt;TODAY(),"ATRASADO","AGUARDANDO")))))</x:f>
      </x:c>
      <x:c r="P120" s="20" t="n"/>
    </x:row>
    <x:row r="121" ht="21" customHeight="1">
      <x:c r="A121" s="20" t="n"/>
      <x:c r="B121" s="21" t="n"/>
      <x:c r="C121" s="20" t="n"/>
      <x:c r="D121" s="20" t="n"/>
      <x:c r="E121" s="22" t="n"/>
      <x:c r="F121" s="23" t="n"/>
      <x:c r="G121" s="22" t="n"/>
      <x:c r="H121" s="24" t="str">
        <x:f>IF(OR(A121="",E121=""),"",MAX(0,E121*(1-N(F121))-N(G121)))</x:f>
      </x:c>
      <x:c r="I121" s="21" t="n"/>
      <x:c r="J121" s="20" t="n"/>
      <x:c r="K121" s="21" t="n"/>
      <x:c r="L121" s="22" t="n"/>
      <x:c r="M121" s="24" t="str">
        <x:f>IF(OR(A121="",J121&lt;&gt;"Recebido",L121=""),"",L121-H121)</x:f>
      </x:c>
      <x:c r="N121" s="24" t="str">
        <x:f>IF(OR(A121="",H121=""),"",IF(J121="Cancelado",0,IF(J121="Recebido",0,H121)))</x:f>
      </x:c>
      <x:c r="O121" s="25" t="str">
        <x:f>IF(A121="","",IF(J121="Cancelado","CANCELADO",IF(J121="Recebido",IF(L121="","FALTA VALOR",IF(K121="","FALTA DATA",IF(ABS(M121)&gt;0.01,"CONFERIR VALOR","OK"))),IF(I121="","SEM PREVISÃO",IF(I121&lt;TODAY(),"ATRASADO","AGUARDANDO")))))</x:f>
      </x:c>
      <x:c r="P121" s="20" t="n"/>
    </x:row>
    <x:row r="122" ht="21" customHeight="1">
      <x:c r="A122" s="20" t="n"/>
      <x:c r="B122" s="21" t="n"/>
      <x:c r="C122" s="20" t="n"/>
      <x:c r="D122" s="20" t="n"/>
      <x:c r="E122" s="22" t="n"/>
      <x:c r="F122" s="23" t="n"/>
      <x:c r="G122" s="22" t="n"/>
      <x:c r="H122" s="24" t="str">
        <x:f>IF(OR(A122="",E122=""),"",MAX(0,E122*(1-N(F122))-N(G122)))</x:f>
      </x:c>
      <x:c r="I122" s="21" t="n"/>
      <x:c r="J122" s="20" t="n"/>
      <x:c r="K122" s="21" t="n"/>
      <x:c r="L122" s="22" t="n"/>
      <x:c r="M122" s="24" t="str">
        <x:f>IF(OR(A122="",J122&lt;&gt;"Recebido",L122=""),"",L122-H122)</x:f>
      </x:c>
      <x:c r="N122" s="24" t="str">
        <x:f>IF(OR(A122="",H122=""),"",IF(J122="Cancelado",0,IF(J122="Recebido",0,H122)))</x:f>
      </x:c>
      <x:c r="O122" s="25" t="str">
        <x:f>IF(A122="","",IF(J122="Cancelado","CANCELADO",IF(J122="Recebido",IF(L122="","FALTA VALOR",IF(K122="","FALTA DATA",IF(ABS(M122)&gt;0.01,"CONFERIR VALOR","OK"))),IF(I122="","SEM PREVISÃO",IF(I122&lt;TODAY(),"ATRASADO","AGUARDANDO")))))</x:f>
      </x:c>
      <x:c r="P122" s="20" t="n"/>
    </x:row>
    <x:row r="123" ht="21" customHeight="1">
      <x:c r="A123" s="20" t="n"/>
      <x:c r="B123" s="21" t="n"/>
      <x:c r="C123" s="20" t="n"/>
      <x:c r="D123" s="20" t="n"/>
      <x:c r="E123" s="22" t="n"/>
      <x:c r="F123" s="23" t="n"/>
      <x:c r="G123" s="22" t="n"/>
      <x:c r="H123" s="24" t="str">
        <x:f>IF(OR(A123="",E123=""),"",MAX(0,E123*(1-N(F123))-N(G123)))</x:f>
      </x:c>
      <x:c r="I123" s="21" t="n"/>
      <x:c r="J123" s="20" t="n"/>
      <x:c r="K123" s="21" t="n"/>
      <x:c r="L123" s="22" t="n"/>
      <x:c r="M123" s="24" t="str">
        <x:f>IF(OR(A123="",J123&lt;&gt;"Recebido",L123=""),"",L123-H123)</x:f>
      </x:c>
      <x:c r="N123" s="24" t="str">
        <x:f>IF(OR(A123="",H123=""),"",IF(J123="Cancelado",0,IF(J123="Recebido",0,H123)))</x:f>
      </x:c>
      <x:c r="O123" s="25" t="str">
        <x:f>IF(A123="","",IF(J123="Cancelado","CANCELADO",IF(J123="Recebido",IF(L123="","FALTA VALOR",IF(K123="","FALTA DATA",IF(ABS(M123)&gt;0.01,"CONFERIR VALOR","OK"))),IF(I123="","SEM PREVISÃO",IF(I123&lt;TODAY(),"ATRASADO","AGUARDANDO")))))</x:f>
      </x:c>
      <x:c r="P123" s="20" t="n"/>
    </x:row>
    <x:row r="124" ht="21" customHeight="1">
      <x:c r="A124" s="20" t="n"/>
      <x:c r="B124" s="21" t="n"/>
      <x:c r="C124" s="20" t="n"/>
      <x:c r="D124" s="20" t="n"/>
      <x:c r="E124" s="22" t="n"/>
      <x:c r="F124" s="23" t="n"/>
      <x:c r="G124" s="22" t="n"/>
      <x:c r="H124" s="24" t="str">
        <x:f>IF(OR(A124="",E124=""),"",MAX(0,E124*(1-N(F124))-N(G124)))</x:f>
      </x:c>
      <x:c r="I124" s="21" t="n"/>
      <x:c r="J124" s="20" t="n"/>
      <x:c r="K124" s="21" t="n"/>
      <x:c r="L124" s="22" t="n"/>
      <x:c r="M124" s="24" t="str">
        <x:f>IF(OR(A124="",J124&lt;&gt;"Recebido",L124=""),"",L124-H124)</x:f>
      </x:c>
      <x:c r="N124" s="24" t="str">
        <x:f>IF(OR(A124="",H124=""),"",IF(J124="Cancelado",0,IF(J124="Recebido",0,H124)))</x:f>
      </x:c>
      <x:c r="O124" s="25" t="str">
        <x:f>IF(A124="","",IF(J124="Cancelado","CANCELADO",IF(J124="Recebido",IF(L124="","FALTA VALOR",IF(K124="","FALTA DATA",IF(ABS(M124)&gt;0.01,"CONFERIR VALOR","OK"))),IF(I124="","SEM PREVISÃO",IF(I124&lt;TODAY(),"ATRASADO","AGUARDANDO")))))</x:f>
      </x:c>
      <x:c r="P124" s="20" t="n"/>
    </x:row>
    <x:row r="125" ht="21" customHeight="1">
      <x:c r="A125" s="20" t="n"/>
      <x:c r="B125" s="21" t="n"/>
      <x:c r="C125" s="20" t="n"/>
      <x:c r="D125" s="20" t="n"/>
      <x:c r="E125" s="22" t="n"/>
      <x:c r="F125" s="23" t="n"/>
      <x:c r="G125" s="22" t="n"/>
      <x:c r="H125" s="24" t="str">
        <x:f>IF(OR(A125="",E125=""),"",MAX(0,E125*(1-N(F125))-N(G125)))</x:f>
      </x:c>
      <x:c r="I125" s="21" t="n"/>
      <x:c r="J125" s="20" t="n"/>
      <x:c r="K125" s="21" t="n"/>
      <x:c r="L125" s="22" t="n"/>
      <x:c r="M125" s="24" t="str">
        <x:f>IF(OR(A125="",J125&lt;&gt;"Recebido",L125=""),"",L125-H125)</x:f>
      </x:c>
      <x:c r="N125" s="24" t="str">
        <x:f>IF(OR(A125="",H125=""),"",IF(J125="Cancelado",0,IF(J125="Recebido",0,H125)))</x:f>
      </x:c>
      <x:c r="O125" s="25" t="str">
        <x:f>IF(A125="","",IF(J125="Cancelado","CANCELADO",IF(J125="Recebido",IF(L125="","FALTA VALOR",IF(K125="","FALTA DATA",IF(ABS(M125)&gt;0.01,"CONFERIR VALOR","OK"))),IF(I125="","SEM PREVISÃO",IF(I125&lt;TODAY(),"ATRASADO","AGUARDANDO")))))</x:f>
      </x:c>
      <x:c r="P125" s="20" t="n"/>
    </x:row>
    <x:row r="126" ht="21" customHeight="1">
      <x:c r="A126" s="20" t="n"/>
      <x:c r="B126" s="21" t="n"/>
      <x:c r="C126" s="20" t="n"/>
      <x:c r="D126" s="20" t="n"/>
      <x:c r="E126" s="22" t="n"/>
      <x:c r="F126" s="23" t="n"/>
      <x:c r="G126" s="22" t="n"/>
      <x:c r="H126" s="24" t="str">
        <x:f>IF(OR(A126="",E126=""),"",MAX(0,E126*(1-N(F126))-N(G126)))</x:f>
      </x:c>
      <x:c r="I126" s="21" t="n"/>
      <x:c r="J126" s="20" t="n"/>
      <x:c r="K126" s="21" t="n"/>
      <x:c r="L126" s="22" t="n"/>
      <x:c r="M126" s="24" t="str">
        <x:f>IF(OR(A126="",J126&lt;&gt;"Recebido",L126=""),"",L126-H126)</x:f>
      </x:c>
      <x:c r="N126" s="24" t="str">
        <x:f>IF(OR(A126="",H126=""),"",IF(J126="Cancelado",0,IF(J126="Recebido",0,H126)))</x:f>
      </x:c>
      <x:c r="O126" s="25" t="str">
        <x:f>IF(A126="","",IF(J126="Cancelado","CANCELADO",IF(J126="Recebido",IF(L126="","FALTA VALOR",IF(K126="","FALTA DATA",IF(ABS(M126)&gt;0.01,"CONFERIR VALOR","OK"))),IF(I126="","SEM PREVISÃO",IF(I126&lt;TODAY(),"ATRASADO","AGUARDANDO")))))</x:f>
      </x:c>
      <x:c r="P126" s="20" t="n"/>
    </x:row>
    <x:row r="127" ht="21" customHeight="1">
      <x:c r="A127" s="20" t="n"/>
      <x:c r="B127" s="21" t="n"/>
      <x:c r="C127" s="20" t="n"/>
      <x:c r="D127" s="20" t="n"/>
      <x:c r="E127" s="22" t="n"/>
      <x:c r="F127" s="23" t="n"/>
      <x:c r="G127" s="22" t="n"/>
      <x:c r="H127" s="24" t="str">
        <x:f>IF(OR(A127="",E127=""),"",MAX(0,E127*(1-N(F127))-N(G127)))</x:f>
      </x:c>
      <x:c r="I127" s="21" t="n"/>
      <x:c r="J127" s="20" t="n"/>
      <x:c r="K127" s="21" t="n"/>
      <x:c r="L127" s="22" t="n"/>
      <x:c r="M127" s="24" t="str">
        <x:f>IF(OR(A127="",J127&lt;&gt;"Recebido",L127=""),"",L127-H127)</x:f>
      </x:c>
      <x:c r="N127" s="24" t="str">
        <x:f>IF(OR(A127="",H127=""),"",IF(J127="Cancelado",0,IF(J127="Recebido",0,H127)))</x:f>
      </x:c>
      <x:c r="O127" s="25" t="str">
        <x:f>IF(A127="","",IF(J127="Cancelado","CANCELADO",IF(J127="Recebido",IF(L127="","FALTA VALOR",IF(K127="","FALTA DATA",IF(ABS(M127)&gt;0.01,"CONFERIR VALOR","OK"))),IF(I127="","SEM PREVISÃO",IF(I127&lt;TODAY(),"ATRASADO","AGUARDANDO")))))</x:f>
      </x:c>
      <x:c r="P127" s="20" t="n"/>
    </x:row>
    <x:row r="128" ht="21" customHeight="1">
      <x:c r="A128" s="20" t="n"/>
      <x:c r="B128" s="21" t="n"/>
      <x:c r="C128" s="20" t="n"/>
      <x:c r="D128" s="20" t="n"/>
      <x:c r="E128" s="22" t="n"/>
      <x:c r="F128" s="23" t="n"/>
      <x:c r="G128" s="22" t="n"/>
      <x:c r="H128" s="24" t="str">
        <x:f>IF(OR(A128="",E128=""),"",MAX(0,E128*(1-N(F128))-N(G128)))</x:f>
      </x:c>
      <x:c r="I128" s="21" t="n"/>
      <x:c r="J128" s="20" t="n"/>
      <x:c r="K128" s="21" t="n"/>
      <x:c r="L128" s="22" t="n"/>
      <x:c r="M128" s="24" t="str">
        <x:f>IF(OR(A128="",J128&lt;&gt;"Recebido",L128=""),"",L128-H128)</x:f>
      </x:c>
      <x:c r="N128" s="24" t="str">
        <x:f>IF(OR(A128="",H128=""),"",IF(J128="Cancelado",0,IF(J128="Recebido",0,H128)))</x:f>
      </x:c>
      <x:c r="O128" s="25" t="str">
        <x:f>IF(A128="","",IF(J128="Cancelado","CANCELADO",IF(J128="Recebido",IF(L128="","FALTA VALOR",IF(K128="","FALTA DATA",IF(ABS(M128)&gt;0.01,"CONFERIR VALOR","OK"))),IF(I128="","SEM PREVISÃO",IF(I128&lt;TODAY(),"ATRASADO","AGUARDANDO")))))</x:f>
      </x:c>
      <x:c r="P128" s="20" t="n"/>
    </x:row>
    <x:row r="129" ht="21" customHeight="1">
      <x:c r="A129" s="20" t="n"/>
      <x:c r="B129" s="21" t="n"/>
      <x:c r="C129" s="20" t="n"/>
      <x:c r="D129" s="20" t="n"/>
      <x:c r="E129" s="22" t="n"/>
      <x:c r="F129" s="23" t="n"/>
      <x:c r="G129" s="22" t="n"/>
      <x:c r="H129" s="24" t="str">
        <x:f>IF(OR(A129="",E129=""),"",MAX(0,E129*(1-N(F129))-N(G129)))</x:f>
      </x:c>
      <x:c r="I129" s="21" t="n"/>
      <x:c r="J129" s="20" t="n"/>
      <x:c r="K129" s="21" t="n"/>
      <x:c r="L129" s="22" t="n"/>
      <x:c r="M129" s="24" t="str">
        <x:f>IF(OR(A129="",J129&lt;&gt;"Recebido",L129=""),"",L129-H129)</x:f>
      </x:c>
      <x:c r="N129" s="24" t="str">
        <x:f>IF(OR(A129="",H129=""),"",IF(J129="Cancelado",0,IF(J129="Recebido",0,H129)))</x:f>
      </x:c>
      <x:c r="O129" s="25" t="str">
        <x:f>IF(A129="","",IF(J129="Cancelado","CANCELADO",IF(J129="Recebido",IF(L129="","FALTA VALOR",IF(K129="","FALTA DATA",IF(ABS(M129)&gt;0.01,"CONFERIR VALOR","OK"))),IF(I129="","SEM PREVISÃO",IF(I129&lt;TODAY(),"ATRASADO","AGUARDANDO")))))</x:f>
      </x:c>
      <x:c r="P129" s="20" t="n"/>
    </x:row>
    <x:row r="130" ht="21" customHeight="1">
      <x:c r="A130" s="20" t="n"/>
      <x:c r="B130" s="21" t="n"/>
      <x:c r="C130" s="20" t="n"/>
      <x:c r="D130" s="20" t="n"/>
      <x:c r="E130" s="22" t="n"/>
      <x:c r="F130" s="23" t="n"/>
      <x:c r="G130" s="22" t="n"/>
      <x:c r="H130" s="24" t="str">
        <x:f>IF(OR(A130="",E130=""),"",MAX(0,E130*(1-N(F130))-N(G130)))</x:f>
      </x:c>
      <x:c r="I130" s="21" t="n"/>
      <x:c r="J130" s="20" t="n"/>
      <x:c r="K130" s="21" t="n"/>
      <x:c r="L130" s="22" t="n"/>
      <x:c r="M130" s="24" t="str">
        <x:f>IF(OR(A130="",J130&lt;&gt;"Recebido",L130=""),"",L130-H130)</x:f>
      </x:c>
      <x:c r="N130" s="24" t="str">
        <x:f>IF(OR(A130="",H130=""),"",IF(J130="Cancelado",0,IF(J130="Recebido",0,H130)))</x:f>
      </x:c>
      <x:c r="O130" s="25" t="str">
        <x:f>IF(A130="","",IF(J130="Cancelado","CANCELADO",IF(J130="Recebido",IF(L130="","FALTA VALOR",IF(K130="","FALTA DATA",IF(ABS(M130)&gt;0.01,"CONFERIR VALOR","OK"))),IF(I130="","SEM PREVISÃO",IF(I130&lt;TODAY(),"ATRASADO","AGUARDANDO")))))</x:f>
      </x:c>
      <x:c r="P130" s="20" t="n"/>
    </x:row>
    <x:row r="131" ht="21" customHeight="1">
      <x:c r="A131" s="20" t="n"/>
      <x:c r="B131" s="21" t="n"/>
      <x:c r="C131" s="20" t="n"/>
      <x:c r="D131" s="20" t="n"/>
      <x:c r="E131" s="22" t="n"/>
      <x:c r="F131" s="23" t="n"/>
      <x:c r="G131" s="22" t="n"/>
      <x:c r="H131" s="24" t="str">
        <x:f>IF(OR(A131="",E131=""),"",MAX(0,E131*(1-N(F131))-N(G131)))</x:f>
      </x:c>
      <x:c r="I131" s="21" t="n"/>
      <x:c r="J131" s="20" t="n"/>
      <x:c r="K131" s="21" t="n"/>
      <x:c r="L131" s="22" t="n"/>
      <x:c r="M131" s="24" t="str">
        <x:f>IF(OR(A131="",J131&lt;&gt;"Recebido",L131=""),"",L131-H131)</x:f>
      </x:c>
      <x:c r="N131" s="24" t="str">
        <x:f>IF(OR(A131="",H131=""),"",IF(J131="Cancelado",0,IF(J131="Recebido",0,H131)))</x:f>
      </x:c>
      <x:c r="O131" s="25" t="str">
        <x:f>IF(A131="","",IF(J131="Cancelado","CANCELADO",IF(J131="Recebido",IF(L131="","FALTA VALOR",IF(K131="","FALTA DATA",IF(ABS(M131)&gt;0.01,"CONFERIR VALOR","OK"))),IF(I131="","SEM PREVISÃO",IF(I131&lt;TODAY(),"ATRASADO","AGUARDANDO")))))</x:f>
      </x:c>
      <x:c r="P131" s="20" t="n"/>
    </x:row>
    <x:row r="132" ht="21" customHeight="1">
      <x:c r="A132" s="20" t="n"/>
      <x:c r="B132" s="21" t="n"/>
      <x:c r="C132" s="20" t="n"/>
      <x:c r="D132" s="20" t="n"/>
      <x:c r="E132" s="22" t="n"/>
      <x:c r="F132" s="23" t="n"/>
      <x:c r="G132" s="22" t="n"/>
      <x:c r="H132" s="24" t="str">
        <x:f>IF(OR(A132="",E132=""),"",MAX(0,E132*(1-N(F132))-N(G132)))</x:f>
      </x:c>
      <x:c r="I132" s="21" t="n"/>
      <x:c r="J132" s="20" t="n"/>
      <x:c r="K132" s="21" t="n"/>
      <x:c r="L132" s="22" t="n"/>
      <x:c r="M132" s="24" t="str">
        <x:f>IF(OR(A132="",J132&lt;&gt;"Recebido",L132=""),"",L132-H132)</x:f>
      </x:c>
      <x:c r="N132" s="24" t="str">
        <x:f>IF(OR(A132="",H132=""),"",IF(J132="Cancelado",0,IF(J132="Recebido",0,H132)))</x:f>
      </x:c>
      <x:c r="O132" s="25" t="str">
        <x:f>IF(A132="","",IF(J132="Cancelado","CANCELADO",IF(J132="Recebido",IF(L132="","FALTA VALOR",IF(K132="","FALTA DATA",IF(ABS(M132)&gt;0.01,"CONFERIR VALOR","OK"))),IF(I132="","SEM PREVISÃO",IF(I132&lt;TODAY(),"ATRASADO","AGUARDANDO")))))</x:f>
      </x:c>
      <x:c r="P132" s="20" t="n"/>
    </x:row>
    <x:row r="133" ht="21" customHeight="1">
      <x:c r="A133" s="20" t="n"/>
      <x:c r="B133" s="21" t="n"/>
      <x:c r="C133" s="20" t="n"/>
      <x:c r="D133" s="20" t="n"/>
      <x:c r="E133" s="22" t="n"/>
      <x:c r="F133" s="23" t="n"/>
      <x:c r="G133" s="22" t="n"/>
      <x:c r="H133" s="24" t="str">
        <x:f>IF(OR(A133="",E133=""),"",MAX(0,E133*(1-N(F133))-N(G133)))</x:f>
      </x:c>
      <x:c r="I133" s="21" t="n"/>
      <x:c r="J133" s="20" t="n"/>
      <x:c r="K133" s="21" t="n"/>
      <x:c r="L133" s="22" t="n"/>
      <x:c r="M133" s="24" t="str">
        <x:f>IF(OR(A133="",J133&lt;&gt;"Recebido",L133=""),"",L133-H133)</x:f>
      </x:c>
      <x:c r="N133" s="24" t="str">
        <x:f>IF(OR(A133="",H133=""),"",IF(J133="Cancelado",0,IF(J133="Recebido",0,H133)))</x:f>
      </x:c>
      <x:c r="O133" s="25" t="str">
        <x:f>IF(A133="","",IF(J133="Cancelado","CANCELADO",IF(J133="Recebido",IF(L133="","FALTA VALOR",IF(K133="","FALTA DATA",IF(ABS(M133)&gt;0.01,"CONFERIR VALOR","OK"))),IF(I133="","SEM PREVISÃO",IF(I133&lt;TODAY(),"ATRASADO","AGUARDANDO")))))</x:f>
      </x:c>
      <x:c r="P133" s="20" t="n"/>
    </x:row>
    <x:row r="134" ht="21" customHeight="1">
      <x:c r="A134" s="20" t="n"/>
      <x:c r="B134" s="21" t="n"/>
      <x:c r="C134" s="20" t="n"/>
      <x:c r="D134" s="20" t="n"/>
      <x:c r="E134" s="22" t="n"/>
      <x:c r="F134" s="23" t="n"/>
      <x:c r="G134" s="22" t="n"/>
      <x:c r="H134" s="24" t="str">
        <x:f>IF(OR(A134="",E134=""),"",MAX(0,E134*(1-N(F134))-N(G134)))</x:f>
      </x:c>
      <x:c r="I134" s="21" t="n"/>
      <x:c r="J134" s="20" t="n"/>
      <x:c r="K134" s="21" t="n"/>
      <x:c r="L134" s="22" t="n"/>
      <x:c r="M134" s="24" t="str">
        <x:f>IF(OR(A134="",J134&lt;&gt;"Recebido",L134=""),"",L134-H134)</x:f>
      </x:c>
      <x:c r="N134" s="24" t="str">
        <x:f>IF(OR(A134="",H134=""),"",IF(J134="Cancelado",0,IF(J134="Recebido",0,H134)))</x:f>
      </x:c>
      <x:c r="O134" s="25" t="str">
        <x:f>IF(A134="","",IF(J134="Cancelado","CANCELADO",IF(J134="Recebido",IF(L134="","FALTA VALOR",IF(K134="","FALTA DATA",IF(ABS(M134)&gt;0.01,"CONFERIR VALOR","OK"))),IF(I134="","SEM PREVISÃO",IF(I134&lt;TODAY(),"ATRASADO","AGUARDANDO")))))</x:f>
      </x:c>
      <x:c r="P134" s="20" t="n"/>
    </x:row>
    <x:row r="135" ht="21" customHeight="1">
      <x:c r="A135" s="20" t="n"/>
      <x:c r="B135" s="21" t="n"/>
      <x:c r="C135" s="20" t="n"/>
      <x:c r="D135" s="20" t="n"/>
      <x:c r="E135" s="22" t="n"/>
      <x:c r="F135" s="23" t="n"/>
      <x:c r="G135" s="22" t="n"/>
      <x:c r="H135" s="24" t="str">
        <x:f>IF(OR(A135="",E135=""),"",MAX(0,E135*(1-N(F135))-N(G135)))</x:f>
      </x:c>
      <x:c r="I135" s="21" t="n"/>
      <x:c r="J135" s="20" t="n"/>
      <x:c r="K135" s="21" t="n"/>
      <x:c r="L135" s="22" t="n"/>
      <x:c r="M135" s="24" t="str">
        <x:f>IF(OR(A135="",J135&lt;&gt;"Recebido",L135=""),"",L135-H135)</x:f>
      </x:c>
      <x:c r="N135" s="24" t="str">
        <x:f>IF(OR(A135="",H135=""),"",IF(J135="Cancelado",0,IF(J135="Recebido",0,H135)))</x:f>
      </x:c>
      <x:c r="O135" s="25" t="str">
        <x:f>IF(A135="","",IF(J135="Cancelado","CANCELADO",IF(J135="Recebido",IF(L135="","FALTA VALOR",IF(K135="","FALTA DATA",IF(ABS(M135)&gt;0.01,"CONFERIR VALOR","OK"))),IF(I135="","SEM PREVISÃO",IF(I135&lt;TODAY(),"ATRASADO","AGUARDANDO")))))</x:f>
      </x:c>
      <x:c r="P135" s="20" t="n"/>
    </x:row>
    <x:row r="136" ht="21" customHeight="1">
      <x:c r="A136" s="20" t="n"/>
      <x:c r="B136" s="21" t="n"/>
      <x:c r="C136" s="20" t="n"/>
      <x:c r="D136" s="20" t="n"/>
      <x:c r="E136" s="22" t="n"/>
      <x:c r="F136" s="23" t="n"/>
      <x:c r="G136" s="22" t="n"/>
      <x:c r="H136" s="24" t="str">
        <x:f>IF(OR(A136="",E136=""),"",MAX(0,E136*(1-N(F136))-N(G136)))</x:f>
      </x:c>
      <x:c r="I136" s="21" t="n"/>
      <x:c r="J136" s="20" t="n"/>
      <x:c r="K136" s="21" t="n"/>
      <x:c r="L136" s="22" t="n"/>
      <x:c r="M136" s="24" t="str">
        <x:f>IF(OR(A136="",J136&lt;&gt;"Recebido",L136=""),"",L136-H136)</x:f>
      </x:c>
      <x:c r="N136" s="24" t="str">
        <x:f>IF(OR(A136="",H136=""),"",IF(J136="Cancelado",0,IF(J136="Recebido",0,H136)))</x:f>
      </x:c>
      <x:c r="O136" s="25" t="str">
        <x:f>IF(A136="","",IF(J136="Cancelado","CANCELADO",IF(J136="Recebido",IF(L136="","FALTA VALOR",IF(K136="","FALTA DATA",IF(ABS(M136)&gt;0.01,"CONFERIR VALOR","OK"))),IF(I136="","SEM PREVISÃO",IF(I136&lt;TODAY(),"ATRASADO","AGUARDANDO")))))</x:f>
      </x:c>
      <x:c r="P136" s="20" t="n"/>
    </x:row>
    <x:row r="137" ht="21" customHeight="1">
      <x:c r="A137" s="20" t="n"/>
      <x:c r="B137" s="21" t="n"/>
      <x:c r="C137" s="20" t="n"/>
      <x:c r="D137" s="20" t="n"/>
      <x:c r="E137" s="22" t="n"/>
      <x:c r="F137" s="23" t="n"/>
      <x:c r="G137" s="22" t="n"/>
      <x:c r="H137" s="24" t="str">
        <x:f>IF(OR(A137="",E137=""),"",MAX(0,E137*(1-N(F137))-N(G137)))</x:f>
      </x:c>
      <x:c r="I137" s="21" t="n"/>
      <x:c r="J137" s="20" t="n"/>
      <x:c r="K137" s="21" t="n"/>
      <x:c r="L137" s="22" t="n"/>
      <x:c r="M137" s="24" t="str">
        <x:f>IF(OR(A137="",J137&lt;&gt;"Recebido",L137=""),"",L137-H137)</x:f>
      </x:c>
      <x:c r="N137" s="24" t="str">
        <x:f>IF(OR(A137="",H137=""),"",IF(J137="Cancelado",0,IF(J137="Recebido",0,H137)))</x:f>
      </x:c>
      <x:c r="O137" s="25" t="str">
        <x:f>IF(A137="","",IF(J137="Cancelado","CANCELADO",IF(J137="Recebido",IF(L137="","FALTA VALOR",IF(K137="","FALTA DATA",IF(ABS(M137)&gt;0.01,"CONFERIR VALOR","OK"))),IF(I137="","SEM PREVISÃO",IF(I137&lt;TODAY(),"ATRASADO","AGUARDANDO")))))</x:f>
      </x:c>
      <x:c r="P137" s="20" t="n"/>
    </x:row>
    <x:row r="138" ht="21" customHeight="1">
      <x:c r="A138" s="20" t="n"/>
      <x:c r="B138" s="21" t="n"/>
      <x:c r="C138" s="20" t="n"/>
      <x:c r="D138" s="20" t="n"/>
      <x:c r="E138" s="22" t="n"/>
      <x:c r="F138" s="23" t="n"/>
      <x:c r="G138" s="22" t="n"/>
      <x:c r="H138" s="24" t="str">
        <x:f>IF(OR(A138="",E138=""),"",MAX(0,E138*(1-N(F138))-N(G138)))</x:f>
      </x:c>
      <x:c r="I138" s="21" t="n"/>
      <x:c r="J138" s="20" t="n"/>
      <x:c r="K138" s="21" t="n"/>
      <x:c r="L138" s="22" t="n"/>
      <x:c r="M138" s="24" t="str">
        <x:f>IF(OR(A138="",J138&lt;&gt;"Recebido",L138=""),"",L138-H138)</x:f>
      </x:c>
      <x:c r="N138" s="24" t="str">
        <x:f>IF(OR(A138="",H138=""),"",IF(J138="Cancelado",0,IF(J138="Recebido",0,H138)))</x:f>
      </x:c>
      <x:c r="O138" s="25" t="str">
        <x:f>IF(A138="","",IF(J138="Cancelado","CANCELADO",IF(J138="Recebido",IF(L138="","FALTA VALOR",IF(K138="","FALTA DATA",IF(ABS(M138)&gt;0.01,"CONFERIR VALOR","OK"))),IF(I138="","SEM PREVISÃO",IF(I138&lt;TODAY(),"ATRASADO","AGUARDANDO")))))</x:f>
      </x:c>
      <x:c r="P138" s="20" t="n"/>
    </x:row>
    <x:row r="139" ht="21" customHeight="1">
      <x:c r="A139" s="20" t="n"/>
      <x:c r="B139" s="21" t="n"/>
      <x:c r="C139" s="20" t="n"/>
      <x:c r="D139" s="20" t="n"/>
      <x:c r="E139" s="22" t="n"/>
      <x:c r="F139" s="23" t="n"/>
      <x:c r="G139" s="22" t="n"/>
      <x:c r="H139" s="24" t="str">
        <x:f>IF(OR(A139="",E139=""),"",MAX(0,E139*(1-N(F139))-N(G139)))</x:f>
      </x:c>
      <x:c r="I139" s="21" t="n"/>
      <x:c r="J139" s="20" t="n"/>
      <x:c r="K139" s="21" t="n"/>
      <x:c r="L139" s="22" t="n"/>
      <x:c r="M139" s="24" t="str">
        <x:f>IF(OR(A139="",J139&lt;&gt;"Recebido",L139=""),"",L139-H139)</x:f>
      </x:c>
      <x:c r="N139" s="24" t="str">
        <x:f>IF(OR(A139="",H139=""),"",IF(J139="Cancelado",0,IF(J139="Recebido",0,H139)))</x:f>
      </x:c>
      <x:c r="O139" s="25" t="str">
        <x:f>IF(A139="","",IF(J139="Cancelado","CANCELADO",IF(J139="Recebido",IF(L139="","FALTA VALOR",IF(K139="","FALTA DATA",IF(ABS(M139)&gt;0.01,"CONFERIR VALOR","OK"))),IF(I139="","SEM PREVISÃO",IF(I139&lt;TODAY(),"ATRASADO","AGUARDANDO")))))</x:f>
      </x:c>
      <x:c r="P139" s="20" t="n"/>
    </x:row>
    <x:row r="140" ht="21" customHeight="1">
      <x:c r="A140" s="20" t="n"/>
      <x:c r="B140" s="21" t="n"/>
      <x:c r="C140" s="20" t="n"/>
      <x:c r="D140" s="20" t="n"/>
      <x:c r="E140" s="22" t="n"/>
      <x:c r="F140" s="23" t="n"/>
      <x:c r="G140" s="22" t="n"/>
      <x:c r="H140" s="24" t="str">
        <x:f>IF(OR(A140="",E140=""),"",MAX(0,E140*(1-N(F140))-N(G140)))</x:f>
      </x:c>
      <x:c r="I140" s="21" t="n"/>
      <x:c r="J140" s="20" t="n"/>
      <x:c r="K140" s="21" t="n"/>
      <x:c r="L140" s="22" t="n"/>
      <x:c r="M140" s="24" t="str">
        <x:f>IF(OR(A140="",J140&lt;&gt;"Recebido",L140=""),"",L140-H140)</x:f>
      </x:c>
      <x:c r="N140" s="24" t="str">
        <x:f>IF(OR(A140="",H140=""),"",IF(J140="Cancelado",0,IF(J140="Recebido",0,H140)))</x:f>
      </x:c>
      <x:c r="O140" s="25" t="str">
        <x:f>IF(A140="","",IF(J140="Cancelado","CANCELADO",IF(J140="Recebido",IF(L140="","FALTA VALOR",IF(K140="","FALTA DATA",IF(ABS(M140)&gt;0.01,"CONFERIR VALOR","OK"))),IF(I140="","SEM PREVISÃO",IF(I140&lt;TODAY(),"ATRASADO","AGUARDANDO")))))</x:f>
      </x:c>
      <x:c r="P140" s="20" t="n"/>
    </x:row>
    <x:row r="141" ht="21" customHeight="1">
      <x:c r="A141" s="20" t="n"/>
      <x:c r="B141" s="21" t="n"/>
      <x:c r="C141" s="20" t="n"/>
      <x:c r="D141" s="20" t="n"/>
      <x:c r="E141" s="22" t="n"/>
      <x:c r="F141" s="23" t="n"/>
      <x:c r="G141" s="22" t="n"/>
      <x:c r="H141" s="24" t="str">
        <x:f>IF(OR(A141="",E141=""),"",MAX(0,E141*(1-N(F141))-N(G141)))</x:f>
      </x:c>
      <x:c r="I141" s="21" t="n"/>
      <x:c r="J141" s="20" t="n"/>
      <x:c r="K141" s="21" t="n"/>
      <x:c r="L141" s="22" t="n"/>
      <x:c r="M141" s="24" t="str">
        <x:f>IF(OR(A141="",J141&lt;&gt;"Recebido",L141=""),"",L141-H141)</x:f>
      </x:c>
      <x:c r="N141" s="24" t="str">
        <x:f>IF(OR(A141="",H141=""),"",IF(J141="Cancelado",0,IF(J141="Recebido",0,H141)))</x:f>
      </x:c>
      <x:c r="O141" s="25" t="str">
        <x:f>IF(A141="","",IF(J141="Cancelado","CANCELADO",IF(J141="Recebido",IF(L141="","FALTA VALOR",IF(K141="","FALTA DATA",IF(ABS(M141)&gt;0.01,"CONFERIR VALOR","OK"))),IF(I141="","SEM PREVISÃO",IF(I141&lt;TODAY(),"ATRASADO","AGUARDANDO")))))</x:f>
      </x:c>
      <x:c r="P141" s="20" t="n"/>
    </x:row>
    <x:row r="142" ht="21" customHeight="1">
      <x:c r="A142" s="20" t="n"/>
      <x:c r="B142" s="21" t="n"/>
      <x:c r="C142" s="20" t="n"/>
      <x:c r="D142" s="20" t="n"/>
      <x:c r="E142" s="22" t="n"/>
      <x:c r="F142" s="23" t="n"/>
      <x:c r="G142" s="22" t="n"/>
      <x:c r="H142" s="24" t="str">
        <x:f>IF(OR(A142="",E142=""),"",MAX(0,E142*(1-N(F142))-N(G142)))</x:f>
      </x:c>
      <x:c r="I142" s="21" t="n"/>
      <x:c r="J142" s="20" t="n"/>
      <x:c r="K142" s="21" t="n"/>
      <x:c r="L142" s="22" t="n"/>
      <x:c r="M142" s="24" t="str">
        <x:f>IF(OR(A142="",J142&lt;&gt;"Recebido",L142=""),"",L142-H142)</x:f>
      </x:c>
      <x:c r="N142" s="24" t="str">
        <x:f>IF(OR(A142="",H142=""),"",IF(J142="Cancelado",0,IF(J142="Recebido",0,H142)))</x:f>
      </x:c>
      <x:c r="O142" s="25" t="str">
        <x:f>IF(A142="","",IF(J142="Cancelado","CANCELADO",IF(J142="Recebido",IF(L142="","FALTA VALOR",IF(K142="","FALTA DATA",IF(ABS(M142)&gt;0.01,"CONFERIR VALOR","OK"))),IF(I142="","SEM PREVISÃO",IF(I142&lt;TODAY(),"ATRASADO","AGUARDANDO")))))</x:f>
      </x:c>
      <x:c r="P142" s="20" t="n"/>
    </x:row>
    <x:row r="143" ht="21" customHeight="1">
      <x:c r="A143" s="20" t="n"/>
      <x:c r="B143" s="21" t="n"/>
      <x:c r="C143" s="20" t="n"/>
      <x:c r="D143" s="20" t="n"/>
      <x:c r="E143" s="22" t="n"/>
      <x:c r="F143" s="23" t="n"/>
      <x:c r="G143" s="22" t="n"/>
      <x:c r="H143" s="24" t="str">
        <x:f>IF(OR(A143="",E143=""),"",MAX(0,E143*(1-N(F143))-N(G143)))</x:f>
      </x:c>
      <x:c r="I143" s="21" t="n"/>
      <x:c r="J143" s="20" t="n"/>
      <x:c r="K143" s="21" t="n"/>
      <x:c r="L143" s="22" t="n"/>
      <x:c r="M143" s="24" t="str">
        <x:f>IF(OR(A143="",J143&lt;&gt;"Recebido",L143=""),"",L143-H143)</x:f>
      </x:c>
      <x:c r="N143" s="24" t="str">
        <x:f>IF(OR(A143="",H143=""),"",IF(J143="Cancelado",0,IF(J143="Recebido",0,H143)))</x:f>
      </x:c>
      <x:c r="O143" s="25" t="str">
        <x:f>IF(A143="","",IF(J143="Cancelado","CANCELADO",IF(J143="Recebido",IF(L143="","FALTA VALOR",IF(K143="","FALTA DATA",IF(ABS(M143)&gt;0.01,"CONFERIR VALOR","OK"))),IF(I143="","SEM PREVISÃO",IF(I143&lt;TODAY(),"ATRASADO","AGUARDANDO")))))</x:f>
      </x:c>
      <x:c r="P143" s="20" t="n"/>
    </x:row>
    <x:row r="144" ht="21" customHeight="1">
      <x:c r="A144" s="20" t="n"/>
      <x:c r="B144" s="21" t="n"/>
      <x:c r="C144" s="20" t="n"/>
      <x:c r="D144" s="20" t="n"/>
      <x:c r="E144" s="22" t="n"/>
      <x:c r="F144" s="23" t="n"/>
      <x:c r="G144" s="22" t="n"/>
      <x:c r="H144" s="24" t="str">
        <x:f>IF(OR(A144="",E144=""),"",MAX(0,E144*(1-N(F144))-N(G144)))</x:f>
      </x:c>
      <x:c r="I144" s="21" t="n"/>
      <x:c r="J144" s="20" t="n"/>
      <x:c r="K144" s="21" t="n"/>
      <x:c r="L144" s="22" t="n"/>
      <x:c r="M144" s="24" t="str">
        <x:f>IF(OR(A144="",J144&lt;&gt;"Recebido",L144=""),"",L144-H144)</x:f>
      </x:c>
      <x:c r="N144" s="24" t="str">
        <x:f>IF(OR(A144="",H144=""),"",IF(J144="Cancelado",0,IF(J144="Recebido",0,H144)))</x:f>
      </x:c>
      <x:c r="O144" s="25" t="str">
        <x:f>IF(A144="","",IF(J144="Cancelado","CANCELADO",IF(J144="Recebido",IF(L144="","FALTA VALOR",IF(K144="","FALTA DATA",IF(ABS(M144)&gt;0.01,"CONFERIR VALOR","OK"))),IF(I144="","SEM PREVISÃO",IF(I144&lt;TODAY(),"ATRASADO","AGUARDANDO")))))</x:f>
      </x:c>
      <x:c r="P144" s="20" t="n"/>
    </x:row>
    <x:row r="145" ht="21" customHeight="1">
      <x:c r="A145" s="20" t="n"/>
      <x:c r="B145" s="21" t="n"/>
      <x:c r="C145" s="20" t="n"/>
      <x:c r="D145" s="20" t="n"/>
      <x:c r="E145" s="22" t="n"/>
      <x:c r="F145" s="23" t="n"/>
      <x:c r="G145" s="22" t="n"/>
      <x:c r="H145" s="24" t="str">
        <x:f>IF(OR(A145="",E145=""),"",MAX(0,E145*(1-N(F145))-N(G145)))</x:f>
      </x:c>
      <x:c r="I145" s="21" t="n"/>
      <x:c r="J145" s="20" t="n"/>
      <x:c r="K145" s="21" t="n"/>
      <x:c r="L145" s="22" t="n"/>
      <x:c r="M145" s="24" t="str">
        <x:f>IF(OR(A145="",J145&lt;&gt;"Recebido",L145=""),"",L145-H145)</x:f>
      </x:c>
      <x:c r="N145" s="24" t="str">
        <x:f>IF(OR(A145="",H145=""),"",IF(J145="Cancelado",0,IF(J145="Recebido",0,H145)))</x:f>
      </x:c>
      <x:c r="O145" s="25" t="str">
        <x:f>IF(A145="","",IF(J145="Cancelado","CANCELADO",IF(J145="Recebido",IF(L145="","FALTA VALOR",IF(K145="","FALTA DATA",IF(ABS(M145)&gt;0.01,"CONFERIR VALOR","OK"))),IF(I145="","SEM PREVISÃO",IF(I145&lt;TODAY(),"ATRASADO","AGUARDANDO")))))</x:f>
      </x:c>
      <x:c r="P145" s="20" t="n"/>
    </x:row>
    <x:row r="146" ht="21" customHeight="1">
      <x:c r="A146" s="20" t="n"/>
      <x:c r="B146" s="21" t="n"/>
      <x:c r="C146" s="20" t="n"/>
      <x:c r="D146" s="20" t="n"/>
      <x:c r="E146" s="22" t="n"/>
      <x:c r="F146" s="23" t="n"/>
      <x:c r="G146" s="22" t="n"/>
      <x:c r="H146" s="24" t="str">
        <x:f>IF(OR(A146="",E146=""),"",MAX(0,E146*(1-N(F146))-N(G146)))</x:f>
      </x:c>
      <x:c r="I146" s="21" t="n"/>
      <x:c r="J146" s="20" t="n"/>
      <x:c r="K146" s="21" t="n"/>
      <x:c r="L146" s="22" t="n"/>
      <x:c r="M146" s="24" t="str">
        <x:f>IF(OR(A146="",J146&lt;&gt;"Recebido",L146=""),"",L146-H146)</x:f>
      </x:c>
      <x:c r="N146" s="24" t="str">
        <x:f>IF(OR(A146="",H146=""),"",IF(J146="Cancelado",0,IF(J146="Recebido",0,H146)))</x:f>
      </x:c>
      <x:c r="O146" s="25" t="str">
        <x:f>IF(A146="","",IF(J146="Cancelado","CANCELADO",IF(J146="Recebido",IF(L146="","FALTA VALOR",IF(K146="","FALTA DATA",IF(ABS(M146)&gt;0.01,"CONFERIR VALOR","OK"))),IF(I146="","SEM PREVISÃO",IF(I146&lt;TODAY(),"ATRASADO","AGUARDANDO")))))</x:f>
      </x:c>
      <x:c r="P146" s="20" t="n"/>
    </x:row>
    <x:row r="147" ht="21" customHeight="1">
      <x:c r="A147" s="20" t="n"/>
      <x:c r="B147" s="21" t="n"/>
      <x:c r="C147" s="20" t="n"/>
      <x:c r="D147" s="20" t="n"/>
      <x:c r="E147" s="22" t="n"/>
      <x:c r="F147" s="23" t="n"/>
      <x:c r="G147" s="22" t="n"/>
      <x:c r="H147" s="24" t="str">
        <x:f>IF(OR(A147="",E147=""),"",MAX(0,E147*(1-N(F147))-N(G147)))</x:f>
      </x:c>
      <x:c r="I147" s="21" t="n"/>
      <x:c r="J147" s="20" t="n"/>
      <x:c r="K147" s="21" t="n"/>
      <x:c r="L147" s="22" t="n"/>
      <x:c r="M147" s="24" t="str">
        <x:f>IF(OR(A147="",J147&lt;&gt;"Recebido",L147=""),"",L147-H147)</x:f>
      </x:c>
      <x:c r="N147" s="24" t="str">
        <x:f>IF(OR(A147="",H147=""),"",IF(J147="Cancelado",0,IF(J147="Recebido",0,H147)))</x:f>
      </x:c>
      <x:c r="O147" s="25" t="str">
        <x:f>IF(A147="","",IF(J147="Cancelado","CANCELADO",IF(J147="Recebido",IF(L147="","FALTA VALOR",IF(K147="","FALTA DATA",IF(ABS(M147)&gt;0.01,"CONFERIR VALOR","OK"))),IF(I147="","SEM PREVISÃO",IF(I147&lt;TODAY(),"ATRASADO","AGUARDANDO")))))</x:f>
      </x:c>
      <x:c r="P147" s="20" t="n"/>
    </x:row>
    <x:row r="148" ht="21" customHeight="1">
      <x:c r="A148" s="20" t="n"/>
      <x:c r="B148" s="21" t="n"/>
      <x:c r="C148" s="20" t="n"/>
      <x:c r="D148" s="20" t="n"/>
      <x:c r="E148" s="22" t="n"/>
      <x:c r="F148" s="23" t="n"/>
      <x:c r="G148" s="22" t="n"/>
      <x:c r="H148" s="24" t="str">
        <x:f>IF(OR(A148="",E148=""),"",MAX(0,E148*(1-N(F148))-N(G148)))</x:f>
      </x:c>
      <x:c r="I148" s="21" t="n"/>
      <x:c r="J148" s="20" t="n"/>
      <x:c r="K148" s="21" t="n"/>
      <x:c r="L148" s="22" t="n"/>
      <x:c r="M148" s="24" t="str">
        <x:f>IF(OR(A148="",J148&lt;&gt;"Recebido",L148=""),"",L148-H148)</x:f>
      </x:c>
      <x:c r="N148" s="24" t="str">
        <x:f>IF(OR(A148="",H148=""),"",IF(J148="Cancelado",0,IF(J148="Recebido",0,H148)))</x:f>
      </x:c>
      <x:c r="O148" s="25" t="str">
        <x:f>IF(A148="","",IF(J148="Cancelado","CANCELADO",IF(J148="Recebido",IF(L148="","FALTA VALOR",IF(K148="","FALTA DATA",IF(ABS(M148)&gt;0.01,"CONFERIR VALOR","OK"))),IF(I148="","SEM PREVISÃO",IF(I148&lt;TODAY(),"ATRASADO","AGUARDANDO")))))</x:f>
      </x:c>
      <x:c r="P148" s="20" t="n"/>
    </x:row>
    <x:row r="149" ht="21" customHeight="1">
      <x:c r="A149" s="20" t="n"/>
      <x:c r="B149" s="21" t="n"/>
      <x:c r="C149" s="20" t="n"/>
      <x:c r="D149" s="20" t="n"/>
      <x:c r="E149" s="22" t="n"/>
      <x:c r="F149" s="23" t="n"/>
      <x:c r="G149" s="22" t="n"/>
      <x:c r="H149" s="24" t="str">
        <x:f>IF(OR(A149="",E149=""),"",MAX(0,E149*(1-N(F149))-N(G149)))</x:f>
      </x:c>
      <x:c r="I149" s="21" t="n"/>
      <x:c r="J149" s="20" t="n"/>
      <x:c r="K149" s="21" t="n"/>
      <x:c r="L149" s="22" t="n"/>
      <x:c r="M149" s="24" t="str">
        <x:f>IF(OR(A149="",J149&lt;&gt;"Recebido",L149=""),"",L149-H149)</x:f>
      </x:c>
      <x:c r="N149" s="24" t="str">
        <x:f>IF(OR(A149="",H149=""),"",IF(J149="Cancelado",0,IF(J149="Recebido",0,H149)))</x:f>
      </x:c>
      <x:c r="O149" s="25" t="str">
        <x:f>IF(A149="","",IF(J149="Cancelado","CANCELADO",IF(J149="Recebido",IF(L149="","FALTA VALOR",IF(K149="","FALTA DATA",IF(ABS(M149)&gt;0.01,"CONFERIR VALOR","OK"))),IF(I149="","SEM PREVISÃO",IF(I149&lt;TODAY(),"ATRASADO","AGUARDANDO")))))</x:f>
      </x:c>
      <x:c r="P149" s="20" t="n"/>
    </x:row>
    <x:row r="150" ht="21" customHeight="1">
      <x:c r="A150" s="20" t="n"/>
      <x:c r="B150" s="21" t="n"/>
      <x:c r="C150" s="20" t="n"/>
      <x:c r="D150" s="20" t="n"/>
      <x:c r="E150" s="22" t="n"/>
      <x:c r="F150" s="23" t="n"/>
      <x:c r="G150" s="22" t="n"/>
      <x:c r="H150" s="24" t="str">
        <x:f>IF(OR(A150="",E150=""),"",MAX(0,E150*(1-N(F150))-N(G150)))</x:f>
      </x:c>
      <x:c r="I150" s="21" t="n"/>
      <x:c r="J150" s="20" t="n"/>
      <x:c r="K150" s="21" t="n"/>
      <x:c r="L150" s="22" t="n"/>
      <x:c r="M150" s="24" t="str">
        <x:f>IF(OR(A150="",J150&lt;&gt;"Recebido",L150=""),"",L150-H150)</x:f>
      </x:c>
      <x:c r="N150" s="24" t="str">
        <x:f>IF(OR(A150="",H150=""),"",IF(J150="Cancelado",0,IF(J150="Recebido",0,H150)))</x:f>
      </x:c>
      <x:c r="O150" s="25" t="str">
        <x:f>IF(A150="","",IF(J150="Cancelado","CANCELADO",IF(J150="Recebido",IF(L150="","FALTA VALOR",IF(K150="","FALTA DATA",IF(ABS(M150)&gt;0.01,"CONFERIR VALOR","OK"))),IF(I150="","SEM PREVISÃO",IF(I150&lt;TODAY(),"ATRASADO","AGUARDANDO")))))</x:f>
      </x:c>
      <x:c r="P150" s="20" t="n"/>
    </x:row>
    <x:row r="151" ht="21" customHeight="1">
      <x:c r="A151" s="20" t="n"/>
      <x:c r="B151" s="21" t="n"/>
      <x:c r="C151" s="20" t="n"/>
      <x:c r="D151" s="20" t="n"/>
      <x:c r="E151" s="22" t="n"/>
      <x:c r="F151" s="23" t="n"/>
      <x:c r="G151" s="22" t="n"/>
      <x:c r="H151" s="24" t="str">
        <x:f>IF(OR(A151="",E151=""),"",MAX(0,E151*(1-N(F151))-N(G151)))</x:f>
      </x:c>
      <x:c r="I151" s="21" t="n"/>
      <x:c r="J151" s="20" t="n"/>
      <x:c r="K151" s="21" t="n"/>
      <x:c r="L151" s="22" t="n"/>
      <x:c r="M151" s="24" t="str">
        <x:f>IF(OR(A151="",J151&lt;&gt;"Recebido",L151=""),"",L151-H151)</x:f>
      </x:c>
      <x:c r="N151" s="24" t="str">
        <x:f>IF(OR(A151="",H151=""),"",IF(J151="Cancelado",0,IF(J151="Recebido",0,H151)))</x:f>
      </x:c>
      <x:c r="O151" s="25" t="str">
        <x:f>IF(A151="","",IF(J151="Cancelado","CANCELADO",IF(J151="Recebido",IF(L151="","FALTA VALOR",IF(K151="","FALTA DATA",IF(ABS(M151)&gt;0.01,"CONFERIR VALOR","OK"))),IF(I151="","SEM PREVISÃO",IF(I151&lt;TODAY(),"ATRASADO","AGUARDANDO")))))</x:f>
      </x:c>
      <x:c r="P151" s="20" t="n"/>
    </x:row>
    <x:row r="152" ht="21" customHeight="1">
      <x:c r="A152" s="20" t="n"/>
      <x:c r="B152" s="21" t="n"/>
      <x:c r="C152" s="20" t="n"/>
      <x:c r="D152" s="20" t="n"/>
      <x:c r="E152" s="22" t="n"/>
      <x:c r="F152" s="23" t="n"/>
      <x:c r="G152" s="22" t="n"/>
      <x:c r="H152" s="24" t="str">
        <x:f>IF(OR(A152="",E152=""),"",MAX(0,E152*(1-N(F152))-N(G152)))</x:f>
      </x:c>
      <x:c r="I152" s="21" t="n"/>
      <x:c r="J152" s="20" t="n"/>
      <x:c r="K152" s="21" t="n"/>
      <x:c r="L152" s="22" t="n"/>
      <x:c r="M152" s="24" t="str">
        <x:f>IF(OR(A152="",J152&lt;&gt;"Recebido",L152=""),"",L152-H152)</x:f>
      </x:c>
      <x:c r="N152" s="24" t="str">
        <x:f>IF(OR(A152="",H152=""),"",IF(J152="Cancelado",0,IF(J152="Recebido",0,H152)))</x:f>
      </x:c>
      <x:c r="O152" s="25" t="str">
        <x:f>IF(A152="","",IF(J152="Cancelado","CANCELADO",IF(J152="Recebido",IF(L152="","FALTA VALOR",IF(K152="","FALTA DATA",IF(ABS(M152)&gt;0.01,"CONFERIR VALOR","OK"))),IF(I152="","SEM PREVISÃO",IF(I152&lt;TODAY(),"ATRASADO","AGUARDANDO")))))</x:f>
      </x:c>
      <x:c r="P152" s="20" t="n"/>
    </x:row>
    <x:row r="153" ht="21" customHeight="1">
      <x:c r="A153" s="20" t="n"/>
      <x:c r="B153" s="21" t="n"/>
      <x:c r="C153" s="20" t="n"/>
      <x:c r="D153" s="20" t="n"/>
      <x:c r="E153" s="22" t="n"/>
      <x:c r="F153" s="23" t="n"/>
      <x:c r="G153" s="22" t="n"/>
      <x:c r="H153" s="24" t="str">
        <x:f>IF(OR(A153="",E153=""),"",MAX(0,E153*(1-N(F153))-N(G153)))</x:f>
      </x:c>
      <x:c r="I153" s="21" t="n"/>
      <x:c r="J153" s="20" t="n"/>
      <x:c r="K153" s="21" t="n"/>
      <x:c r="L153" s="22" t="n"/>
      <x:c r="M153" s="24" t="str">
        <x:f>IF(OR(A153="",J153&lt;&gt;"Recebido",L153=""),"",L153-H153)</x:f>
      </x:c>
      <x:c r="N153" s="24" t="str">
        <x:f>IF(OR(A153="",H153=""),"",IF(J153="Cancelado",0,IF(J153="Recebido",0,H153)))</x:f>
      </x:c>
      <x:c r="O153" s="25" t="str">
        <x:f>IF(A153="","",IF(J153="Cancelado","CANCELADO",IF(J153="Recebido",IF(L153="","FALTA VALOR",IF(K153="","FALTA DATA",IF(ABS(M153)&gt;0.01,"CONFERIR VALOR","OK"))),IF(I153="","SEM PREVISÃO",IF(I153&lt;TODAY(),"ATRASADO","AGUARDANDO")))))</x:f>
      </x:c>
      <x:c r="P153" s="20" t="n"/>
    </x:row>
    <x:row r="154" ht="21" customHeight="1">
      <x:c r="A154" s="20" t="n"/>
      <x:c r="B154" s="21" t="n"/>
      <x:c r="C154" s="20" t="n"/>
      <x:c r="D154" s="20" t="n"/>
      <x:c r="E154" s="22" t="n"/>
      <x:c r="F154" s="23" t="n"/>
      <x:c r="G154" s="22" t="n"/>
      <x:c r="H154" s="24" t="str">
        <x:f>IF(OR(A154="",E154=""),"",MAX(0,E154*(1-N(F154))-N(G154)))</x:f>
      </x:c>
      <x:c r="I154" s="21" t="n"/>
      <x:c r="J154" s="20" t="n"/>
      <x:c r="K154" s="21" t="n"/>
      <x:c r="L154" s="22" t="n"/>
      <x:c r="M154" s="24" t="str">
        <x:f>IF(OR(A154="",J154&lt;&gt;"Recebido",L154=""),"",L154-H154)</x:f>
      </x:c>
      <x:c r="N154" s="24" t="str">
        <x:f>IF(OR(A154="",H154=""),"",IF(J154="Cancelado",0,IF(J154="Recebido",0,H154)))</x:f>
      </x:c>
      <x:c r="O154" s="25" t="str">
        <x:f>IF(A154="","",IF(J154="Cancelado","CANCELADO",IF(J154="Recebido",IF(L154="","FALTA VALOR",IF(K154="","FALTA DATA",IF(ABS(M154)&gt;0.01,"CONFERIR VALOR","OK"))),IF(I154="","SEM PREVISÃO",IF(I154&lt;TODAY(),"ATRASADO","AGUARDANDO")))))</x:f>
      </x:c>
      <x:c r="P154" s="20" t="n"/>
    </x:row>
    <x:row r="155" ht="21" customHeight="1">
      <x:c r="A155" s="20" t="n"/>
      <x:c r="B155" s="21" t="n"/>
      <x:c r="C155" s="20" t="n"/>
      <x:c r="D155" s="20" t="n"/>
      <x:c r="E155" s="22" t="n"/>
      <x:c r="F155" s="23" t="n"/>
      <x:c r="G155" s="22" t="n"/>
      <x:c r="H155" s="24" t="str">
        <x:f>IF(OR(A155="",E155=""),"",MAX(0,E155*(1-N(F155))-N(G155)))</x:f>
      </x:c>
      <x:c r="I155" s="21" t="n"/>
      <x:c r="J155" s="20" t="n"/>
      <x:c r="K155" s="21" t="n"/>
      <x:c r="L155" s="22" t="n"/>
      <x:c r="M155" s="24" t="str">
        <x:f>IF(OR(A155="",J155&lt;&gt;"Recebido",L155=""),"",L155-H155)</x:f>
      </x:c>
      <x:c r="N155" s="24" t="str">
        <x:f>IF(OR(A155="",H155=""),"",IF(J155="Cancelado",0,IF(J155="Recebido",0,H155)))</x:f>
      </x:c>
      <x:c r="O155" s="25" t="str">
        <x:f>IF(A155="","",IF(J155="Cancelado","CANCELADO",IF(J155="Recebido",IF(L155="","FALTA VALOR",IF(K155="","FALTA DATA",IF(ABS(M155)&gt;0.01,"CONFERIR VALOR","OK"))),IF(I155="","SEM PREVISÃO",IF(I155&lt;TODAY(),"ATRASADO","AGUARDANDO")))))</x:f>
      </x:c>
      <x:c r="P155" s="20" t="n"/>
    </x:row>
    <x:row r="156" ht="21" customHeight="1">
      <x:c r="A156" s="20" t="n"/>
      <x:c r="B156" s="21" t="n"/>
      <x:c r="C156" s="20" t="n"/>
      <x:c r="D156" s="20" t="n"/>
      <x:c r="E156" s="22" t="n"/>
      <x:c r="F156" s="23" t="n"/>
      <x:c r="G156" s="22" t="n"/>
      <x:c r="H156" s="24" t="str">
        <x:f>IF(OR(A156="",E156=""),"",MAX(0,E156*(1-N(F156))-N(G156)))</x:f>
      </x:c>
      <x:c r="I156" s="21" t="n"/>
      <x:c r="J156" s="20" t="n"/>
      <x:c r="K156" s="21" t="n"/>
      <x:c r="L156" s="22" t="n"/>
      <x:c r="M156" s="24" t="str">
        <x:f>IF(OR(A156="",J156&lt;&gt;"Recebido",L156=""),"",L156-H156)</x:f>
      </x:c>
      <x:c r="N156" s="24" t="str">
        <x:f>IF(OR(A156="",H156=""),"",IF(J156="Cancelado",0,IF(J156="Recebido",0,H156)))</x:f>
      </x:c>
      <x:c r="O156" s="25" t="str">
        <x:f>IF(A156="","",IF(J156="Cancelado","CANCELADO",IF(J156="Recebido",IF(L156="","FALTA VALOR",IF(K156="","FALTA DATA",IF(ABS(M156)&gt;0.01,"CONFERIR VALOR","OK"))),IF(I156="","SEM PREVISÃO",IF(I156&lt;TODAY(),"ATRASADO","AGUARDANDO")))))</x:f>
      </x:c>
      <x:c r="P156" s="20" t="n"/>
    </x:row>
    <x:row r="157" ht="21" customHeight="1">
      <x:c r="A157" s="20" t="n"/>
      <x:c r="B157" s="21" t="n"/>
      <x:c r="C157" s="20" t="n"/>
      <x:c r="D157" s="20" t="n"/>
      <x:c r="E157" s="22" t="n"/>
      <x:c r="F157" s="23" t="n"/>
      <x:c r="G157" s="22" t="n"/>
      <x:c r="H157" s="24" t="str">
        <x:f>IF(OR(A157="",E157=""),"",MAX(0,E157*(1-N(F157))-N(G157)))</x:f>
      </x:c>
      <x:c r="I157" s="21" t="n"/>
      <x:c r="J157" s="20" t="n"/>
      <x:c r="K157" s="21" t="n"/>
      <x:c r="L157" s="22" t="n"/>
      <x:c r="M157" s="24" t="str">
        <x:f>IF(OR(A157="",J157&lt;&gt;"Recebido",L157=""),"",L157-H157)</x:f>
      </x:c>
      <x:c r="N157" s="24" t="str">
        <x:f>IF(OR(A157="",H157=""),"",IF(J157="Cancelado",0,IF(J157="Recebido",0,H157)))</x:f>
      </x:c>
      <x:c r="O157" s="25" t="str">
        <x:f>IF(A157="","",IF(J157="Cancelado","CANCELADO",IF(J157="Recebido",IF(L157="","FALTA VALOR",IF(K157="","FALTA DATA",IF(ABS(M157)&gt;0.01,"CONFERIR VALOR","OK"))),IF(I157="","SEM PREVISÃO",IF(I157&lt;TODAY(),"ATRASADO","AGUARDANDO")))))</x:f>
      </x:c>
      <x:c r="P157" s="20" t="n"/>
    </x:row>
    <x:row r="158" ht="21" customHeight="1">
      <x:c r="A158" s="20" t="n"/>
      <x:c r="B158" s="21" t="n"/>
      <x:c r="C158" s="20" t="n"/>
      <x:c r="D158" s="20" t="n"/>
      <x:c r="E158" s="22" t="n"/>
      <x:c r="F158" s="23" t="n"/>
      <x:c r="G158" s="22" t="n"/>
      <x:c r="H158" s="24" t="str">
        <x:f>IF(OR(A158="",E158=""),"",MAX(0,E158*(1-N(F158))-N(G158)))</x:f>
      </x:c>
      <x:c r="I158" s="21" t="n"/>
      <x:c r="J158" s="20" t="n"/>
      <x:c r="K158" s="21" t="n"/>
      <x:c r="L158" s="22" t="n"/>
      <x:c r="M158" s="24" t="str">
        <x:f>IF(OR(A158="",J158&lt;&gt;"Recebido",L158=""),"",L158-H158)</x:f>
      </x:c>
      <x:c r="N158" s="24" t="str">
        <x:f>IF(OR(A158="",H158=""),"",IF(J158="Cancelado",0,IF(J158="Recebido",0,H158)))</x:f>
      </x:c>
      <x:c r="O158" s="25" t="str">
        <x:f>IF(A158="","",IF(J158="Cancelado","CANCELADO",IF(J158="Recebido",IF(L158="","FALTA VALOR",IF(K158="","FALTA DATA",IF(ABS(M158)&gt;0.01,"CONFERIR VALOR","OK"))),IF(I158="","SEM PREVISÃO",IF(I158&lt;TODAY(),"ATRASADO","AGUARDANDO")))))</x:f>
      </x:c>
      <x:c r="P158" s="20" t="n"/>
    </x:row>
    <x:row r="159" ht="21" customHeight="1">
      <x:c r="A159" s="20" t="n"/>
      <x:c r="B159" s="21" t="n"/>
      <x:c r="C159" s="20" t="n"/>
      <x:c r="D159" s="20" t="n"/>
      <x:c r="E159" s="22" t="n"/>
      <x:c r="F159" s="23" t="n"/>
      <x:c r="G159" s="22" t="n"/>
      <x:c r="H159" s="24" t="str">
        <x:f>IF(OR(A159="",E159=""),"",MAX(0,E159*(1-N(F159))-N(G159)))</x:f>
      </x:c>
      <x:c r="I159" s="21" t="n"/>
      <x:c r="J159" s="20" t="n"/>
      <x:c r="K159" s="21" t="n"/>
      <x:c r="L159" s="22" t="n"/>
      <x:c r="M159" s="24" t="str">
        <x:f>IF(OR(A159="",J159&lt;&gt;"Recebido",L159=""),"",L159-H159)</x:f>
      </x:c>
      <x:c r="N159" s="24" t="str">
        <x:f>IF(OR(A159="",H159=""),"",IF(J159="Cancelado",0,IF(J159="Recebido",0,H159)))</x:f>
      </x:c>
      <x:c r="O159" s="25" t="str">
        <x:f>IF(A159="","",IF(J159="Cancelado","CANCELADO",IF(J159="Recebido",IF(L159="","FALTA VALOR",IF(K159="","FALTA DATA",IF(ABS(M159)&gt;0.01,"CONFERIR VALOR","OK"))),IF(I159="","SEM PREVISÃO",IF(I159&lt;TODAY(),"ATRASADO","AGUARDANDO")))))</x:f>
      </x:c>
      <x:c r="P159" s="20" t="n"/>
    </x:row>
    <x:row r="160" ht="21" customHeight="1">
      <x:c r="A160" s="20" t="n"/>
      <x:c r="B160" s="21" t="n"/>
      <x:c r="C160" s="20" t="n"/>
      <x:c r="D160" s="20" t="n"/>
      <x:c r="E160" s="22" t="n"/>
      <x:c r="F160" s="23" t="n"/>
      <x:c r="G160" s="22" t="n"/>
      <x:c r="H160" s="24" t="str">
        <x:f>IF(OR(A160="",E160=""),"",MAX(0,E160*(1-N(F160))-N(G160)))</x:f>
      </x:c>
      <x:c r="I160" s="21" t="n"/>
      <x:c r="J160" s="20" t="n"/>
      <x:c r="K160" s="21" t="n"/>
      <x:c r="L160" s="22" t="n"/>
      <x:c r="M160" s="24" t="str">
        <x:f>IF(OR(A160="",J160&lt;&gt;"Recebido",L160=""),"",L160-H160)</x:f>
      </x:c>
      <x:c r="N160" s="24" t="str">
        <x:f>IF(OR(A160="",H160=""),"",IF(J160="Cancelado",0,IF(J160="Recebido",0,H160)))</x:f>
      </x:c>
      <x:c r="O160" s="25" t="str">
        <x:f>IF(A160="","",IF(J160="Cancelado","CANCELADO",IF(J160="Recebido",IF(L160="","FALTA VALOR",IF(K160="","FALTA DATA",IF(ABS(M160)&gt;0.01,"CONFERIR VALOR","OK"))),IF(I160="","SEM PREVISÃO",IF(I160&lt;TODAY(),"ATRASADO","AGUARDANDO")))))</x:f>
      </x:c>
      <x:c r="P160" s="20" t="n"/>
    </x:row>
    <x:row r="161" ht="21" customHeight="1">
      <x:c r="A161" s="20" t="n"/>
      <x:c r="B161" s="21" t="n"/>
      <x:c r="C161" s="20" t="n"/>
      <x:c r="D161" s="20" t="n"/>
      <x:c r="E161" s="22" t="n"/>
      <x:c r="F161" s="23" t="n"/>
      <x:c r="G161" s="22" t="n"/>
      <x:c r="H161" s="24" t="str">
        <x:f>IF(OR(A161="",E161=""),"",MAX(0,E161*(1-N(F161))-N(G161)))</x:f>
      </x:c>
      <x:c r="I161" s="21" t="n"/>
      <x:c r="J161" s="20" t="n"/>
      <x:c r="K161" s="21" t="n"/>
      <x:c r="L161" s="22" t="n"/>
      <x:c r="M161" s="24" t="str">
        <x:f>IF(OR(A161="",J161&lt;&gt;"Recebido",L161=""),"",L161-H161)</x:f>
      </x:c>
      <x:c r="N161" s="24" t="str">
        <x:f>IF(OR(A161="",H161=""),"",IF(J161="Cancelado",0,IF(J161="Recebido",0,H161)))</x:f>
      </x:c>
      <x:c r="O161" s="25" t="str">
        <x:f>IF(A161="","",IF(J161="Cancelado","CANCELADO",IF(J161="Recebido",IF(L161="","FALTA VALOR",IF(K161="","FALTA DATA",IF(ABS(M161)&gt;0.01,"CONFERIR VALOR","OK"))),IF(I161="","SEM PREVISÃO",IF(I161&lt;TODAY(),"ATRASADO","AGUARDANDO")))))</x:f>
      </x:c>
      <x:c r="P161" s="20" t="n"/>
    </x:row>
    <x:row r="162" ht="21" customHeight="1">
      <x:c r="A162" s="20" t="n"/>
      <x:c r="B162" s="21" t="n"/>
      <x:c r="C162" s="20" t="n"/>
      <x:c r="D162" s="20" t="n"/>
      <x:c r="E162" s="22" t="n"/>
      <x:c r="F162" s="23" t="n"/>
      <x:c r="G162" s="22" t="n"/>
      <x:c r="H162" s="24" t="str">
        <x:f>IF(OR(A162="",E162=""),"",MAX(0,E162*(1-N(F162))-N(G162)))</x:f>
      </x:c>
      <x:c r="I162" s="21" t="n"/>
      <x:c r="J162" s="20" t="n"/>
      <x:c r="K162" s="21" t="n"/>
      <x:c r="L162" s="22" t="n"/>
      <x:c r="M162" s="24" t="str">
        <x:f>IF(OR(A162="",J162&lt;&gt;"Recebido",L162=""),"",L162-H162)</x:f>
      </x:c>
      <x:c r="N162" s="24" t="str">
        <x:f>IF(OR(A162="",H162=""),"",IF(J162="Cancelado",0,IF(J162="Recebido",0,H162)))</x:f>
      </x:c>
      <x:c r="O162" s="25" t="str">
        <x:f>IF(A162="","",IF(J162="Cancelado","CANCELADO",IF(J162="Recebido",IF(L162="","FALTA VALOR",IF(K162="","FALTA DATA",IF(ABS(M162)&gt;0.01,"CONFERIR VALOR","OK"))),IF(I162="","SEM PREVISÃO",IF(I162&lt;TODAY(),"ATRASADO","AGUARDANDO")))))</x:f>
      </x:c>
      <x:c r="P162" s="20" t="n"/>
    </x:row>
    <x:row r="163" ht="21" customHeight="1">
      <x:c r="A163" s="20" t="n"/>
      <x:c r="B163" s="21" t="n"/>
      <x:c r="C163" s="20" t="n"/>
      <x:c r="D163" s="20" t="n"/>
      <x:c r="E163" s="22" t="n"/>
      <x:c r="F163" s="23" t="n"/>
      <x:c r="G163" s="22" t="n"/>
      <x:c r="H163" s="24" t="str">
        <x:f>IF(OR(A163="",E163=""),"",MAX(0,E163*(1-N(F163))-N(G163)))</x:f>
      </x:c>
      <x:c r="I163" s="21" t="n"/>
      <x:c r="J163" s="20" t="n"/>
      <x:c r="K163" s="21" t="n"/>
      <x:c r="L163" s="22" t="n"/>
      <x:c r="M163" s="24" t="str">
        <x:f>IF(OR(A163="",J163&lt;&gt;"Recebido",L163=""),"",L163-H163)</x:f>
      </x:c>
      <x:c r="N163" s="24" t="str">
        <x:f>IF(OR(A163="",H163=""),"",IF(J163="Cancelado",0,IF(J163="Recebido",0,H163)))</x:f>
      </x:c>
      <x:c r="O163" s="25" t="str">
        <x:f>IF(A163="","",IF(J163="Cancelado","CANCELADO",IF(J163="Recebido",IF(L163="","FALTA VALOR",IF(K163="","FALTA DATA",IF(ABS(M163)&gt;0.01,"CONFERIR VALOR","OK"))),IF(I163="","SEM PREVISÃO",IF(I163&lt;TODAY(),"ATRASADO","AGUARDANDO")))))</x:f>
      </x:c>
      <x:c r="P163" s="20" t="n"/>
    </x:row>
    <x:row r="164" ht="21" customHeight="1">
      <x:c r="A164" s="20" t="n"/>
      <x:c r="B164" s="21" t="n"/>
      <x:c r="C164" s="20" t="n"/>
      <x:c r="D164" s="20" t="n"/>
      <x:c r="E164" s="22" t="n"/>
      <x:c r="F164" s="23" t="n"/>
      <x:c r="G164" s="22" t="n"/>
      <x:c r="H164" s="24" t="str">
        <x:f>IF(OR(A164="",E164=""),"",MAX(0,E164*(1-N(F164))-N(G164)))</x:f>
      </x:c>
      <x:c r="I164" s="21" t="n"/>
      <x:c r="J164" s="20" t="n"/>
      <x:c r="K164" s="21" t="n"/>
      <x:c r="L164" s="22" t="n"/>
      <x:c r="M164" s="24" t="str">
        <x:f>IF(OR(A164="",J164&lt;&gt;"Recebido",L164=""),"",L164-H164)</x:f>
      </x:c>
      <x:c r="N164" s="24" t="str">
        <x:f>IF(OR(A164="",H164=""),"",IF(J164="Cancelado",0,IF(J164="Recebido",0,H164)))</x:f>
      </x:c>
      <x:c r="O164" s="25" t="str">
        <x:f>IF(A164="","",IF(J164="Cancelado","CANCELADO",IF(J164="Recebido",IF(L164="","FALTA VALOR",IF(K164="","FALTA DATA",IF(ABS(M164)&gt;0.01,"CONFERIR VALOR","OK"))),IF(I164="","SEM PREVISÃO",IF(I164&lt;TODAY(),"ATRASADO","AGUARDANDO")))))</x:f>
      </x:c>
      <x:c r="P164" s="20" t="n"/>
    </x:row>
    <x:row r="165" ht="21" customHeight="1">
      <x:c r="A165" s="20" t="n"/>
      <x:c r="B165" s="21" t="n"/>
      <x:c r="C165" s="20" t="n"/>
      <x:c r="D165" s="20" t="n"/>
      <x:c r="E165" s="22" t="n"/>
      <x:c r="F165" s="23" t="n"/>
      <x:c r="G165" s="22" t="n"/>
      <x:c r="H165" s="24" t="str">
        <x:f>IF(OR(A165="",E165=""),"",MAX(0,E165*(1-N(F165))-N(G165)))</x:f>
      </x:c>
      <x:c r="I165" s="21" t="n"/>
      <x:c r="J165" s="20" t="n"/>
      <x:c r="K165" s="21" t="n"/>
      <x:c r="L165" s="22" t="n"/>
      <x:c r="M165" s="24" t="str">
        <x:f>IF(OR(A165="",J165&lt;&gt;"Recebido",L165=""),"",L165-H165)</x:f>
      </x:c>
      <x:c r="N165" s="24" t="str">
        <x:f>IF(OR(A165="",H165=""),"",IF(J165="Cancelado",0,IF(J165="Recebido",0,H165)))</x:f>
      </x:c>
      <x:c r="O165" s="25" t="str">
        <x:f>IF(A165="","",IF(J165="Cancelado","CANCELADO",IF(J165="Recebido",IF(L165="","FALTA VALOR",IF(K165="","FALTA DATA",IF(ABS(M165)&gt;0.01,"CONFERIR VALOR","OK"))),IF(I165="","SEM PREVISÃO",IF(I165&lt;TODAY(),"ATRASADO","AGUARDANDO")))))</x:f>
      </x:c>
      <x:c r="P165" s="20" t="n"/>
    </x:row>
    <x:row r="166" ht="21" customHeight="1">
      <x:c r="A166" s="20" t="n"/>
      <x:c r="B166" s="21" t="n"/>
      <x:c r="C166" s="20" t="n"/>
      <x:c r="D166" s="20" t="n"/>
      <x:c r="E166" s="22" t="n"/>
      <x:c r="F166" s="23" t="n"/>
      <x:c r="G166" s="22" t="n"/>
      <x:c r="H166" s="24" t="str">
        <x:f>IF(OR(A166="",E166=""),"",MAX(0,E166*(1-N(F166))-N(G166)))</x:f>
      </x:c>
      <x:c r="I166" s="21" t="n"/>
      <x:c r="J166" s="20" t="n"/>
      <x:c r="K166" s="21" t="n"/>
      <x:c r="L166" s="22" t="n"/>
      <x:c r="M166" s="24" t="str">
        <x:f>IF(OR(A166="",J166&lt;&gt;"Recebido",L166=""),"",L166-H166)</x:f>
      </x:c>
      <x:c r="N166" s="24" t="str">
        <x:f>IF(OR(A166="",H166=""),"",IF(J166="Cancelado",0,IF(J166="Recebido",0,H166)))</x:f>
      </x:c>
      <x:c r="O166" s="25" t="str">
        <x:f>IF(A166="","",IF(J166="Cancelado","CANCELADO",IF(J166="Recebido",IF(L166="","FALTA VALOR",IF(K166="","FALTA DATA",IF(ABS(M166)&gt;0.01,"CONFERIR VALOR","OK"))),IF(I166="","SEM PREVISÃO",IF(I166&lt;TODAY(),"ATRASADO","AGUARDANDO")))))</x:f>
      </x:c>
      <x:c r="P166" s="20" t="n"/>
    </x:row>
    <x:row r="167" ht="21" customHeight="1">
      <x:c r="A167" s="20" t="n"/>
      <x:c r="B167" s="21" t="n"/>
      <x:c r="C167" s="20" t="n"/>
      <x:c r="D167" s="20" t="n"/>
      <x:c r="E167" s="22" t="n"/>
      <x:c r="F167" s="23" t="n"/>
      <x:c r="G167" s="22" t="n"/>
      <x:c r="H167" s="24" t="str">
        <x:f>IF(OR(A167="",E167=""),"",MAX(0,E167*(1-N(F167))-N(G167)))</x:f>
      </x:c>
      <x:c r="I167" s="21" t="n"/>
      <x:c r="J167" s="20" t="n"/>
      <x:c r="K167" s="21" t="n"/>
      <x:c r="L167" s="22" t="n"/>
      <x:c r="M167" s="24" t="str">
        <x:f>IF(OR(A167="",J167&lt;&gt;"Recebido",L167=""),"",L167-H167)</x:f>
      </x:c>
      <x:c r="N167" s="24" t="str">
        <x:f>IF(OR(A167="",H167=""),"",IF(J167="Cancelado",0,IF(J167="Recebido",0,H167)))</x:f>
      </x:c>
      <x:c r="O167" s="25" t="str">
        <x:f>IF(A167="","",IF(J167="Cancelado","CANCELADO",IF(J167="Recebido",IF(L167="","FALTA VALOR",IF(K167="","FALTA DATA",IF(ABS(M167)&gt;0.01,"CONFERIR VALOR","OK"))),IF(I167="","SEM PREVISÃO",IF(I167&lt;TODAY(),"ATRASADO","AGUARDANDO")))))</x:f>
      </x:c>
      <x:c r="P167" s="20" t="n"/>
    </x:row>
    <x:row r="168" ht="21" customHeight="1">
      <x:c r="A168" s="20" t="n"/>
      <x:c r="B168" s="21" t="n"/>
      <x:c r="C168" s="20" t="n"/>
      <x:c r="D168" s="20" t="n"/>
      <x:c r="E168" s="22" t="n"/>
      <x:c r="F168" s="23" t="n"/>
      <x:c r="G168" s="22" t="n"/>
      <x:c r="H168" s="24" t="str">
        <x:f>IF(OR(A168="",E168=""),"",MAX(0,E168*(1-N(F168))-N(G168)))</x:f>
      </x:c>
      <x:c r="I168" s="21" t="n"/>
      <x:c r="J168" s="20" t="n"/>
      <x:c r="K168" s="21" t="n"/>
      <x:c r="L168" s="22" t="n"/>
      <x:c r="M168" s="24" t="str">
        <x:f>IF(OR(A168="",J168&lt;&gt;"Recebido",L168=""),"",L168-H168)</x:f>
      </x:c>
      <x:c r="N168" s="24" t="str">
        <x:f>IF(OR(A168="",H168=""),"",IF(J168="Cancelado",0,IF(J168="Recebido",0,H168)))</x:f>
      </x:c>
      <x:c r="O168" s="25" t="str">
        <x:f>IF(A168="","",IF(J168="Cancelado","CANCELADO",IF(J168="Recebido",IF(L168="","FALTA VALOR",IF(K168="","FALTA DATA",IF(ABS(M168)&gt;0.01,"CONFERIR VALOR","OK"))),IF(I168="","SEM PREVISÃO",IF(I168&lt;TODAY(),"ATRASADO","AGUARDANDO")))))</x:f>
      </x:c>
      <x:c r="P168" s="20" t="n"/>
    </x:row>
    <x:row r="169" ht="21" customHeight="1">
      <x:c r="A169" s="20" t="n"/>
      <x:c r="B169" s="21" t="n"/>
      <x:c r="C169" s="20" t="n"/>
      <x:c r="D169" s="20" t="n"/>
      <x:c r="E169" s="22" t="n"/>
      <x:c r="F169" s="23" t="n"/>
      <x:c r="G169" s="22" t="n"/>
      <x:c r="H169" s="24" t="str">
        <x:f>IF(OR(A169="",E169=""),"",MAX(0,E169*(1-N(F169))-N(G169)))</x:f>
      </x:c>
      <x:c r="I169" s="21" t="n"/>
      <x:c r="J169" s="20" t="n"/>
      <x:c r="K169" s="21" t="n"/>
      <x:c r="L169" s="22" t="n"/>
      <x:c r="M169" s="24" t="str">
        <x:f>IF(OR(A169="",J169&lt;&gt;"Recebido",L169=""),"",L169-H169)</x:f>
      </x:c>
      <x:c r="N169" s="24" t="str">
        <x:f>IF(OR(A169="",H169=""),"",IF(J169="Cancelado",0,IF(J169="Recebido",0,H169)))</x:f>
      </x:c>
      <x:c r="O169" s="25" t="str">
        <x:f>IF(A169="","",IF(J169="Cancelado","CANCELADO",IF(J169="Recebido",IF(L169="","FALTA VALOR",IF(K169="","FALTA DATA",IF(ABS(M169)&gt;0.01,"CONFERIR VALOR","OK"))),IF(I169="","SEM PREVISÃO",IF(I169&lt;TODAY(),"ATRASADO","AGUARDANDO")))))</x:f>
      </x:c>
      <x:c r="P169" s="20" t="n"/>
    </x:row>
    <x:row r="170" ht="21" customHeight="1">
      <x:c r="A170" s="20" t="n"/>
      <x:c r="B170" s="21" t="n"/>
      <x:c r="C170" s="20" t="n"/>
      <x:c r="D170" s="20" t="n"/>
      <x:c r="E170" s="22" t="n"/>
      <x:c r="F170" s="23" t="n"/>
      <x:c r="G170" s="22" t="n"/>
      <x:c r="H170" s="24" t="str">
        <x:f>IF(OR(A170="",E170=""),"",MAX(0,E170*(1-N(F170))-N(G170)))</x:f>
      </x:c>
      <x:c r="I170" s="21" t="n"/>
      <x:c r="J170" s="20" t="n"/>
      <x:c r="K170" s="21" t="n"/>
      <x:c r="L170" s="22" t="n"/>
      <x:c r="M170" s="24" t="str">
        <x:f>IF(OR(A170="",J170&lt;&gt;"Recebido",L170=""),"",L170-H170)</x:f>
      </x:c>
      <x:c r="N170" s="24" t="str">
        <x:f>IF(OR(A170="",H170=""),"",IF(J170="Cancelado",0,IF(J170="Recebido",0,H170)))</x:f>
      </x:c>
      <x:c r="O170" s="25" t="str">
        <x:f>IF(A170="","",IF(J170="Cancelado","CANCELADO",IF(J170="Recebido",IF(L170="","FALTA VALOR",IF(K170="","FALTA DATA",IF(ABS(M170)&gt;0.01,"CONFERIR VALOR","OK"))),IF(I170="","SEM PREVISÃO",IF(I170&lt;TODAY(),"ATRASADO","AGUARDANDO")))))</x:f>
      </x:c>
      <x:c r="P170" s="20" t="n"/>
    </x:row>
    <x:row r="171" ht="21" customHeight="1">
      <x:c r="A171" s="20" t="n"/>
      <x:c r="B171" s="21" t="n"/>
      <x:c r="C171" s="20" t="n"/>
      <x:c r="D171" s="20" t="n"/>
      <x:c r="E171" s="22" t="n"/>
      <x:c r="F171" s="23" t="n"/>
      <x:c r="G171" s="22" t="n"/>
      <x:c r="H171" s="24" t="str">
        <x:f>IF(OR(A171="",E171=""),"",MAX(0,E171*(1-N(F171))-N(G171)))</x:f>
      </x:c>
      <x:c r="I171" s="21" t="n"/>
      <x:c r="J171" s="20" t="n"/>
      <x:c r="K171" s="21" t="n"/>
      <x:c r="L171" s="22" t="n"/>
      <x:c r="M171" s="24" t="str">
        <x:f>IF(OR(A171="",J171&lt;&gt;"Recebido",L171=""),"",L171-H171)</x:f>
      </x:c>
      <x:c r="N171" s="24" t="str">
        <x:f>IF(OR(A171="",H171=""),"",IF(J171="Cancelado",0,IF(J171="Recebido",0,H171)))</x:f>
      </x:c>
      <x:c r="O171" s="25" t="str">
        <x:f>IF(A171="","",IF(J171="Cancelado","CANCELADO",IF(J171="Recebido",IF(L171="","FALTA VALOR",IF(K171="","FALTA DATA",IF(ABS(M171)&gt;0.01,"CONFERIR VALOR","OK"))),IF(I171="","SEM PREVISÃO",IF(I171&lt;TODAY(),"ATRASADO","AGUARDANDO")))))</x:f>
      </x:c>
      <x:c r="P171" s="20" t="n"/>
    </x:row>
    <x:row r="172" ht="21" customHeight="1">
      <x:c r="A172" s="20" t="n"/>
      <x:c r="B172" s="21" t="n"/>
      <x:c r="C172" s="20" t="n"/>
      <x:c r="D172" s="20" t="n"/>
      <x:c r="E172" s="22" t="n"/>
      <x:c r="F172" s="23" t="n"/>
      <x:c r="G172" s="22" t="n"/>
      <x:c r="H172" s="24" t="str">
        <x:f>IF(OR(A172="",E172=""),"",MAX(0,E172*(1-N(F172))-N(G172)))</x:f>
      </x:c>
      <x:c r="I172" s="21" t="n"/>
      <x:c r="J172" s="20" t="n"/>
      <x:c r="K172" s="21" t="n"/>
      <x:c r="L172" s="22" t="n"/>
      <x:c r="M172" s="24" t="str">
        <x:f>IF(OR(A172="",J172&lt;&gt;"Recebido",L172=""),"",L172-H172)</x:f>
      </x:c>
      <x:c r="N172" s="24" t="str">
        <x:f>IF(OR(A172="",H172=""),"",IF(J172="Cancelado",0,IF(J172="Recebido",0,H172)))</x:f>
      </x:c>
      <x:c r="O172" s="25" t="str">
        <x:f>IF(A172="","",IF(J172="Cancelado","CANCELADO",IF(J172="Recebido",IF(L172="","FALTA VALOR",IF(K172="","FALTA DATA",IF(ABS(M172)&gt;0.01,"CONFERIR VALOR","OK"))),IF(I172="","SEM PREVISÃO",IF(I172&lt;TODAY(),"ATRASADO","AGUARDANDO")))))</x:f>
      </x:c>
      <x:c r="P172" s="20" t="n"/>
    </x:row>
    <x:row r="173" ht="21" customHeight="1">
      <x:c r="A173" s="20" t="n"/>
      <x:c r="B173" s="21" t="n"/>
      <x:c r="C173" s="20" t="n"/>
      <x:c r="D173" s="20" t="n"/>
      <x:c r="E173" s="22" t="n"/>
      <x:c r="F173" s="23" t="n"/>
      <x:c r="G173" s="22" t="n"/>
      <x:c r="H173" s="24" t="str">
        <x:f>IF(OR(A173="",E173=""),"",MAX(0,E173*(1-N(F173))-N(G173)))</x:f>
      </x:c>
      <x:c r="I173" s="21" t="n"/>
      <x:c r="J173" s="20" t="n"/>
      <x:c r="K173" s="21" t="n"/>
      <x:c r="L173" s="22" t="n"/>
      <x:c r="M173" s="24" t="str">
        <x:f>IF(OR(A173="",J173&lt;&gt;"Recebido",L173=""),"",L173-H173)</x:f>
      </x:c>
      <x:c r="N173" s="24" t="str">
        <x:f>IF(OR(A173="",H173=""),"",IF(J173="Cancelado",0,IF(J173="Recebido",0,H173)))</x:f>
      </x:c>
      <x:c r="O173" s="25" t="str">
        <x:f>IF(A173="","",IF(J173="Cancelado","CANCELADO",IF(J173="Recebido",IF(L173="","FALTA VALOR",IF(K173="","FALTA DATA",IF(ABS(M173)&gt;0.01,"CONFERIR VALOR","OK"))),IF(I173="","SEM PREVISÃO",IF(I173&lt;TODAY(),"ATRASADO","AGUARDANDO")))))</x:f>
      </x:c>
      <x:c r="P173" s="20" t="n"/>
    </x:row>
    <x:row r="174" ht="21" customHeight="1">
      <x:c r="A174" s="20" t="n"/>
      <x:c r="B174" s="21" t="n"/>
      <x:c r="C174" s="20" t="n"/>
      <x:c r="D174" s="20" t="n"/>
      <x:c r="E174" s="22" t="n"/>
      <x:c r="F174" s="23" t="n"/>
      <x:c r="G174" s="22" t="n"/>
      <x:c r="H174" s="24" t="str">
        <x:f>IF(OR(A174="",E174=""),"",MAX(0,E174*(1-N(F174))-N(G174)))</x:f>
      </x:c>
      <x:c r="I174" s="21" t="n"/>
      <x:c r="J174" s="20" t="n"/>
      <x:c r="K174" s="21" t="n"/>
      <x:c r="L174" s="22" t="n"/>
      <x:c r="M174" s="24" t="str">
        <x:f>IF(OR(A174="",J174&lt;&gt;"Recebido",L174=""),"",L174-H174)</x:f>
      </x:c>
      <x:c r="N174" s="24" t="str">
        <x:f>IF(OR(A174="",H174=""),"",IF(J174="Cancelado",0,IF(J174="Recebido",0,H174)))</x:f>
      </x:c>
      <x:c r="O174" s="25" t="str">
        <x:f>IF(A174="","",IF(J174="Cancelado","CANCELADO",IF(J174="Recebido",IF(L174="","FALTA VALOR",IF(K174="","FALTA DATA",IF(ABS(M174)&gt;0.01,"CONFERIR VALOR","OK"))),IF(I174="","SEM PREVISÃO",IF(I174&lt;TODAY(),"ATRASADO","AGUARDANDO")))))</x:f>
      </x:c>
      <x:c r="P174" s="20" t="n"/>
    </x:row>
    <x:row r="175" ht="21" customHeight="1">
      <x:c r="A175" s="20" t="n"/>
      <x:c r="B175" s="21" t="n"/>
      <x:c r="C175" s="20" t="n"/>
      <x:c r="D175" s="20" t="n"/>
      <x:c r="E175" s="22" t="n"/>
      <x:c r="F175" s="23" t="n"/>
      <x:c r="G175" s="22" t="n"/>
      <x:c r="H175" s="24" t="str">
        <x:f>IF(OR(A175="",E175=""),"",MAX(0,E175*(1-N(F175))-N(G175)))</x:f>
      </x:c>
      <x:c r="I175" s="21" t="n"/>
      <x:c r="J175" s="20" t="n"/>
      <x:c r="K175" s="21" t="n"/>
      <x:c r="L175" s="22" t="n"/>
      <x:c r="M175" s="24" t="str">
        <x:f>IF(OR(A175="",J175&lt;&gt;"Recebido",L175=""),"",L175-H175)</x:f>
      </x:c>
      <x:c r="N175" s="24" t="str">
        <x:f>IF(OR(A175="",H175=""),"",IF(J175="Cancelado",0,IF(J175="Recebido",0,H175)))</x:f>
      </x:c>
      <x:c r="O175" s="25" t="str">
        <x:f>IF(A175="","",IF(J175="Cancelado","CANCELADO",IF(J175="Recebido",IF(L175="","FALTA VALOR",IF(K175="","FALTA DATA",IF(ABS(M175)&gt;0.01,"CONFERIR VALOR","OK"))),IF(I175="","SEM PREVISÃO",IF(I175&lt;TODAY(),"ATRASADO","AGUARDANDO")))))</x:f>
      </x:c>
      <x:c r="P175" s="20" t="n"/>
    </x:row>
    <x:row r="176" ht="21" customHeight="1">
      <x:c r="A176" s="20" t="n"/>
      <x:c r="B176" s="21" t="n"/>
      <x:c r="C176" s="20" t="n"/>
      <x:c r="D176" s="20" t="n"/>
      <x:c r="E176" s="22" t="n"/>
      <x:c r="F176" s="23" t="n"/>
      <x:c r="G176" s="22" t="n"/>
      <x:c r="H176" s="24" t="str">
        <x:f>IF(OR(A176="",E176=""),"",MAX(0,E176*(1-N(F176))-N(G176)))</x:f>
      </x:c>
      <x:c r="I176" s="21" t="n"/>
      <x:c r="J176" s="20" t="n"/>
      <x:c r="K176" s="21" t="n"/>
      <x:c r="L176" s="22" t="n"/>
      <x:c r="M176" s="24" t="str">
        <x:f>IF(OR(A176="",J176&lt;&gt;"Recebido",L176=""),"",L176-H176)</x:f>
      </x:c>
      <x:c r="N176" s="24" t="str">
        <x:f>IF(OR(A176="",H176=""),"",IF(J176="Cancelado",0,IF(J176="Recebido",0,H176)))</x:f>
      </x:c>
      <x:c r="O176" s="25" t="str">
        <x:f>IF(A176="","",IF(J176="Cancelado","CANCELADO",IF(J176="Recebido",IF(L176="","FALTA VALOR",IF(K176="","FALTA DATA",IF(ABS(M176)&gt;0.01,"CONFERIR VALOR","OK"))),IF(I176="","SEM PREVISÃO",IF(I176&lt;TODAY(),"ATRASADO","AGUARDANDO")))))</x:f>
      </x:c>
      <x:c r="P176" s="20" t="n"/>
    </x:row>
    <x:row r="177" ht="21" customHeight="1">
      <x:c r="A177" s="20" t="n"/>
      <x:c r="B177" s="21" t="n"/>
      <x:c r="C177" s="20" t="n"/>
      <x:c r="D177" s="20" t="n"/>
      <x:c r="E177" s="22" t="n"/>
      <x:c r="F177" s="23" t="n"/>
      <x:c r="G177" s="22" t="n"/>
      <x:c r="H177" s="24" t="str">
        <x:f>IF(OR(A177="",E177=""),"",MAX(0,E177*(1-N(F177))-N(G177)))</x:f>
      </x:c>
      <x:c r="I177" s="21" t="n"/>
      <x:c r="J177" s="20" t="n"/>
      <x:c r="K177" s="21" t="n"/>
      <x:c r="L177" s="22" t="n"/>
      <x:c r="M177" s="24" t="str">
        <x:f>IF(OR(A177="",J177&lt;&gt;"Recebido",L177=""),"",L177-H177)</x:f>
      </x:c>
      <x:c r="N177" s="24" t="str">
        <x:f>IF(OR(A177="",H177=""),"",IF(J177="Cancelado",0,IF(J177="Recebido",0,H177)))</x:f>
      </x:c>
      <x:c r="O177" s="25" t="str">
        <x:f>IF(A177="","",IF(J177="Cancelado","CANCELADO",IF(J177="Recebido",IF(L177="","FALTA VALOR",IF(K177="","FALTA DATA",IF(ABS(M177)&gt;0.01,"CONFERIR VALOR","OK"))),IF(I177="","SEM PREVISÃO",IF(I177&lt;TODAY(),"ATRASADO","AGUARDANDO")))))</x:f>
      </x:c>
      <x:c r="P177" s="20" t="n"/>
    </x:row>
    <x:row r="178" ht="21" customHeight="1">
      <x:c r="A178" s="20" t="n"/>
      <x:c r="B178" s="21" t="n"/>
      <x:c r="C178" s="20" t="n"/>
      <x:c r="D178" s="20" t="n"/>
      <x:c r="E178" s="22" t="n"/>
      <x:c r="F178" s="23" t="n"/>
      <x:c r="G178" s="22" t="n"/>
      <x:c r="H178" s="24" t="str">
        <x:f>IF(OR(A178="",E178=""),"",MAX(0,E178*(1-N(F178))-N(G178)))</x:f>
      </x:c>
      <x:c r="I178" s="21" t="n"/>
      <x:c r="J178" s="20" t="n"/>
      <x:c r="K178" s="21" t="n"/>
      <x:c r="L178" s="22" t="n"/>
      <x:c r="M178" s="24" t="str">
        <x:f>IF(OR(A178="",J178&lt;&gt;"Recebido",L178=""),"",L178-H178)</x:f>
      </x:c>
      <x:c r="N178" s="24" t="str">
        <x:f>IF(OR(A178="",H178=""),"",IF(J178="Cancelado",0,IF(J178="Recebido",0,H178)))</x:f>
      </x:c>
      <x:c r="O178" s="25" t="str">
        <x:f>IF(A178="","",IF(J178="Cancelado","CANCELADO",IF(J178="Recebido",IF(L178="","FALTA VALOR",IF(K178="","FALTA DATA",IF(ABS(M178)&gt;0.01,"CONFERIR VALOR","OK"))),IF(I178="","SEM PREVISÃO",IF(I178&lt;TODAY(),"ATRASADO","AGUARDANDO")))))</x:f>
      </x:c>
      <x:c r="P178" s="20" t="n"/>
    </x:row>
    <x:row r="179" ht="21" customHeight="1">
      <x:c r="A179" s="20" t="n"/>
      <x:c r="B179" s="21" t="n"/>
      <x:c r="C179" s="20" t="n"/>
      <x:c r="D179" s="20" t="n"/>
      <x:c r="E179" s="22" t="n"/>
      <x:c r="F179" s="23" t="n"/>
      <x:c r="G179" s="22" t="n"/>
      <x:c r="H179" s="24" t="str">
        <x:f>IF(OR(A179="",E179=""),"",MAX(0,E179*(1-N(F179))-N(G179)))</x:f>
      </x:c>
      <x:c r="I179" s="21" t="n"/>
      <x:c r="J179" s="20" t="n"/>
      <x:c r="K179" s="21" t="n"/>
      <x:c r="L179" s="22" t="n"/>
      <x:c r="M179" s="24" t="str">
        <x:f>IF(OR(A179="",J179&lt;&gt;"Recebido",L179=""),"",L179-H179)</x:f>
      </x:c>
      <x:c r="N179" s="24" t="str">
        <x:f>IF(OR(A179="",H179=""),"",IF(J179="Cancelado",0,IF(J179="Recebido",0,H179)))</x:f>
      </x:c>
      <x:c r="O179" s="25" t="str">
        <x:f>IF(A179="","",IF(J179="Cancelado","CANCELADO",IF(J179="Recebido",IF(L179="","FALTA VALOR",IF(K179="","FALTA DATA",IF(ABS(M179)&gt;0.01,"CONFERIR VALOR","OK"))),IF(I179="","SEM PREVISÃO",IF(I179&lt;TODAY(),"ATRASADO","AGUARDANDO")))))</x:f>
      </x:c>
      <x:c r="P179" s="20" t="n"/>
    </x:row>
    <x:row r="180" ht="21" customHeight="1">
      <x:c r="A180" s="20" t="n"/>
      <x:c r="B180" s="21" t="n"/>
      <x:c r="C180" s="20" t="n"/>
      <x:c r="D180" s="20" t="n"/>
      <x:c r="E180" s="22" t="n"/>
      <x:c r="F180" s="23" t="n"/>
      <x:c r="G180" s="22" t="n"/>
      <x:c r="H180" s="24" t="str">
        <x:f>IF(OR(A180="",E180=""),"",MAX(0,E180*(1-N(F180))-N(G180)))</x:f>
      </x:c>
      <x:c r="I180" s="21" t="n"/>
      <x:c r="J180" s="20" t="n"/>
      <x:c r="K180" s="21" t="n"/>
      <x:c r="L180" s="22" t="n"/>
      <x:c r="M180" s="24" t="str">
        <x:f>IF(OR(A180="",J180&lt;&gt;"Recebido",L180=""),"",L180-H180)</x:f>
      </x:c>
      <x:c r="N180" s="24" t="str">
        <x:f>IF(OR(A180="",H180=""),"",IF(J180="Cancelado",0,IF(J180="Recebido",0,H180)))</x:f>
      </x:c>
      <x:c r="O180" s="25" t="str">
        <x:f>IF(A180="","",IF(J180="Cancelado","CANCELADO",IF(J180="Recebido",IF(L180="","FALTA VALOR",IF(K180="","FALTA DATA",IF(ABS(M180)&gt;0.01,"CONFERIR VALOR","OK"))),IF(I180="","SEM PREVISÃO",IF(I180&lt;TODAY(),"ATRASADO","AGUARDANDO")))))</x:f>
      </x:c>
      <x:c r="P180" s="20" t="n"/>
    </x:row>
    <x:row r="181" ht="21" customHeight="1">
      <x:c r="A181" s="20" t="n"/>
      <x:c r="B181" s="21" t="n"/>
      <x:c r="C181" s="20" t="n"/>
      <x:c r="D181" s="20" t="n"/>
      <x:c r="E181" s="22" t="n"/>
      <x:c r="F181" s="23" t="n"/>
      <x:c r="G181" s="22" t="n"/>
      <x:c r="H181" s="24" t="str">
        <x:f>IF(OR(A181="",E181=""),"",MAX(0,E181*(1-N(F181))-N(G181)))</x:f>
      </x:c>
      <x:c r="I181" s="21" t="n"/>
      <x:c r="J181" s="20" t="n"/>
      <x:c r="K181" s="21" t="n"/>
      <x:c r="L181" s="22" t="n"/>
      <x:c r="M181" s="24" t="str">
        <x:f>IF(OR(A181="",J181&lt;&gt;"Recebido",L181=""),"",L181-H181)</x:f>
      </x:c>
      <x:c r="N181" s="24" t="str">
        <x:f>IF(OR(A181="",H181=""),"",IF(J181="Cancelado",0,IF(J181="Recebido",0,H181)))</x:f>
      </x:c>
      <x:c r="O181" s="25" t="str">
        <x:f>IF(A181="","",IF(J181="Cancelado","CANCELADO",IF(J181="Recebido",IF(L181="","FALTA VALOR",IF(K181="","FALTA DATA",IF(ABS(M181)&gt;0.01,"CONFERIR VALOR","OK"))),IF(I181="","SEM PREVISÃO",IF(I181&lt;TODAY(),"ATRASADO","AGUARDANDO")))))</x:f>
      </x:c>
      <x:c r="P181" s="20" t="n"/>
    </x:row>
    <x:row r="182" ht="21" customHeight="1">
      <x:c r="A182" s="20" t="n"/>
      <x:c r="B182" s="21" t="n"/>
      <x:c r="C182" s="20" t="n"/>
      <x:c r="D182" s="20" t="n"/>
      <x:c r="E182" s="22" t="n"/>
      <x:c r="F182" s="23" t="n"/>
      <x:c r="G182" s="22" t="n"/>
      <x:c r="H182" s="24" t="str">
        <x:f>IF(OR(A182="",E182=""),"",MAX(0,E182*(1-N(F182))-N(G182)))</x:f>
      </x:c>
      <x:c r="I182" s="21" t="n"/>
      <x:c r="J182" s="20" t="n"/>
      <x:c r="K182" s="21" t="n"/>
      <x:c r="L182" s="22" t="n"/>
      <x:c r="M182" s="24" t="str">
        <x:f>IF(OR(A182="",J182&lt;&gt;"Recebido",L182=""),"",L182-H182)</x:f>
      </x:c>
      <x:c r="N182" s="24" t="str">
        <x:f>IF(OR(A182="",H182=""),"",IF(J182="Cancelado",0,IF(J182="Recebido",0,H182)))</x:f>
      </x:c>
      <x:c r="O182" s="25" t="str">
        <x:f>IF(A182="","",IF(J182="Cancelado","CANCELADO",IF(J182="Recebido",IF(L182="","FALTA VALOR",IF(K182="","FALTA DATA",IF(ABS(M182)&gt;0.01,"CONFERIR VALOR","OK"))),IF(I182="","SEM PREVISÃO",IF(I182&lt;TODAY(),"ATRASADO","AGUARDANDO")))))</x:f>
      </x:c>
      <x:c r="P182" s="20" t="n"/>
    </x:row>
    <x:row r="183" ht="21" customHeight="1">
      <x:c r="A183" s="20" t="n"/>
      <x:c r="B183" s="21" t="n"/>
      <x:c r="C183" s="20" t="n"/>
      <x:c r="D183" s="20" t="n"/>
      <x:c r="E183" s="22" t="n"/>
      <x:c r="F183" s="23" t="n"/>
      <x:c r="G183" s="22" t="n"/>
      <x:c r="H183" s="24" t="str">
        <x:f>IF(OR(A183="",E183=""),"",MAX(0,E183*(1-N(F183))-N(G183)))</x:f>
      </x:c>
      <x:c r="I183" s="21" t="n"/>
      <x:c r="J183" s="20" t="n"/>
      <x:c r="K183" s="21" t="n"/>
      <x:c r="L183" s="22" t="n"/>
      <x:c r="M183" s="24" t="str">
        <x:f>IF(OR(A183="",J183&lt;&gt;"Recebido",L183=""),"",L183-H183)</x:f>
      </x:c>
      <x:c r="N183" s="24" t="str">
        <x:f>IF(OR(A183="",H183=""),"",IF(J183="Cancelado",0,IF(J183="Recebido",0,H183)))</x:f>
      </x:c>
      <x:c r="O183" s="25" t="str">
        <x:f>IF(A183="","",IF(J183="Cancelado","CANCELADO",IF(J183="Recebido",IF(L183="","FALTA VALOR",IF(K183="","FALTA DATA",IF(ABS(M183)&gt;0.01,"CONFERIR VALOR","OK"))),IF(I183="","SEM PREVISÃO",IF(I183&lt;TODAY(),"ATRASADO","AGUARDANDO")))))</x:f>
      </x:c>
      <x:c r="P183" s="20" t="n"/>
    </x:row>
    <x:row r="184" ht="21" customHeight="1">
      <x:c r="A184" s="20" t="n"/>
      <x:c r="B184" s="21" t="n"/>
      <x:c r="C184" s="20" t="n"/>
      <x:c r="D184" s="20" t="n"/>
      <x:c r="E184" s="22" t="n"/>
      <x:c r="F184" s="23" t="n"/>
      <x:c r="G184" s="22" t="n"/>
      <x:c r="H184" s="24" t="str">
        <x:f>IF(OR(A184="",E184=""),"",MAX(0,E184*(1-N(F184))-N(G184)))</x:f>
      </x:c>
      <x:c r="I184" s="21" t="n"/>
      <x:c r="J184" s="20" t="n"/>
      <x:c r="K184" s="21" t="n"/>
      <x:c r="L184" s="22" t="n"/>
      <x:c r="M184" s="24" t="str">
        <x:f>IF(OR(A184="",J184&lt;&gt;"Recebido",L184=""),"",L184-H184)</x:f>
      </x:c>
      <x:c r="N184" s="24" t="str">
        <x:f>IF(OR(A184="",H184=""),"",IF(J184="Cancelado",0,IF(J184="Recebido",0,H184)))</x:f>
      </x:c>
      <x:c r="O184" s="25" t="str">
        <x:f>IF(A184="","",IF(J184="Cancelado","CANCELADO",IF(J184="Recebido",IF(L184="","FALTA VALOR",IF(K184="","FALTA DATA",IF(ABS(M184)&gt;0.01,"CONFERIR VALOR","OK"))),IF(I184="","SEM PREVISÃO",IF(I184&lt;TODAY(),"ATRASADO","AGUARDANDO")))))</x:f>
      </x:c>
      <x:c r="P184" s="20" t="n"/>
    </x:row>
    <x:row r="185" ht="21" customHeight="1">
      <x:c r="A185" s="20" t="n"/>
      <x:c r="B185" s="21" t="n"/>
      <x:c r="C185" s="20" t="n"/>
      <x:c r="D185" s="20" t="n"/>
      <x:c r="E185" s="22" t="n"/>
      <x:c r="F185" s="23" t="n"/>
      <x:c r="G185" s="22" t="n"/>
      <x:c r="H185" s="24" t="str">
        <x:f>IF(OR(A185="",E185=""),"",MAX(0,E185*(1-N(F185))-N(G185)))</x:f>
      </x:c>
      <x:c r="I185" s="21" t="n"/>
      <x:c r="J185" s="20" t="n"/>
      <x:c r="K185" s="21" t="n"/>
      <x:c r="L185" s="22" t="n"/>
      <x:c r="M185" s="24" t="str">
        <x:f>IF(OR(A185="",J185&lt;&gt;"Recebido",L185=""),"",L185-H185)</x:f>
      </x:c>
      <x:c r="N185" s="24" t="str">
        <x:f>IF(OR(A185="",H185=""),"",IF(J185="Cancelado",0,IF(J185="Recebido",0,H185)))</x:f>
      </x:c>
      <x:c r="O185" s="25" t="str">
        <x:f>IF(A185="","",IF(J185="Cancelado","CANCELADO",IF(J185="Recebido",IF(L185="","FALTA VALOR",IF(K185="","FALTA DATA",IF(ABS(M185)&gt;0.01,"CONFERIR VALOR","OK"))),IF(I185="","SEM PREVISÃO",IF(I185&lt;TODAY(),"ATRASADO","AGUARDANDO")))))</x:f>
      </x:c>
      <x:c r="P185" s="20" t="n"/>
    </x:row>
    <x:row r="186" ht="21" customHeight="1">
      <x:c r="A186" s="20" t="n"/>
      <x:c r="B186" s="21" t="n"/>
      <x:c r="C186" s="20" t="n"/>
      <x:c r="D186" s="20" t="n"/>
      <x:c r="E186" s="22" t="n"/>
      <x:c r="F186" s="23" t="n"/>
      <x:c r="G186" s="22" t="n"/>
      <x:c r="H186" s="24" t="str">
        <x:f>IF(OR(A186="",E186=""),"",MAX(0,E186*(1-N(F186))-N(G186)))</x:f>
      </x:c>
      <x:c r="I186" s="21" t="n"/>
      <x:c r="J186" s="20" t="n"/>
      <x:c r="K186" s="21" t="n"/>
      <x:c r="L186" s="22" t="n"/>
      <x:c r="M186" s="24" t="str">
        <x:f>IF(OR(A186="",J186&lt;&gt;"Recebido",L186=""),"",L186-H186)</x:f>
      </x:c>
      <x:c r="N186" s="24" t="str">
        <x:f>IF(OR(A186="",H186=""),"",IF(J186="Cancelado",0,IF(J186="Recebido",0,H186)))</x:f>
      </x:c>
      <x:c r="O186" s="25" t="str">
        <x:f>IF(A186="","",IF(J186="Cancelado","CANCELADO",IF(J186="Recebido",IF(L186="","FALTA VALOR",IF(K186="","FALTA DATA",IF(ABS(M186)&gt;0.01,"CONFERIR VALOR","OK"))),IF(I186="","SEM PREVISÃO",IF(I186&lt;TODAY(),"ATRASADO","AGUARDANDO")))))</x:f>
      </x:c>
      <x:c r="P186" s="20" t="n"/>
    </x:row>
    <x:row r="187" ht="21" customHeight="1">
      <x:c r="A187" s="20" t="n"/>
      <x:c r="B187" s="21" t="n"/>
      <x:c r="C187" s="20" t="n"/>
      <x:c r="D187" s="20" t="n"/>
      <x:c r="E187" s="22" t="n"/>
      <x:c r="F187" s="23" t="n"/>
      <x:c r="G187" s="22" t="n"/>
      <x:c r="H187" s="24" t="str">
        <x:f>IF(OR(A187="",E187=""),"",MAX(0,E187*(1-N(F187))-N(G187)))</x:f>
      </x:c>
      <x:c r="I187" s="21" t="n"/>
      <x:c r="J187" s="20" t="n"/>
      <x:c r="K187" s="21" t="n"/>
      <x:c r="L187" s="22" t="n"/>
      <x:c r="M187" s="24" t="str">
        <x:f>IF(OR(A187="",J187&lt;&gt;"Recebido",L187=""),"",L187-H187)</x:f>
      </x:c>
      <x:c r="N187" s="24" t="str">
        <x:f>IF(OR(A187="",H187=""),"",IF(J187="Cancelado",0,IF(J187="Recebido",0,H187)))</x:f>
      </x:c>
      <x:c r="O187" s="25" t="str">
        <x:f>IF(A187="","",IF(J187="Cancelado","CANCELADO",IF(J187="Recebido",IF(L187="","FALTA VALOR",IF(K187="","FALTA DATA",IF(ABS(M187)&gt;0.01,"CONFERIR VALOR","OK"))),IF(I187="","SEM PREVISÃO",IF(I187&lt;TODAY(),"ATRASADO","AGUARDANDO")))))</x:f>
      </x:c>
      <x:c r="P187" s="20" t="n"/>
    </x:row>
    <x:row r="188" ht="21" customHeight="1">
      <x:c r="A188" s="20" t="n"/>
      <x:c r="B188" s="21" t="n"/>
      <x:c r="C188" s="20" t="n"/>
      <x:c r="D188" s="20" t="n"/>
      <x:c r="E188" s="22" t="n"/>
      <x:c r="F188" s="23" t="n"/>
      <x:c r="G188" s="22" t="n"/>
      <x:c r="H188" s="24" t="str">
        <x:f>IF(OR(A188="",E188=""),"",MAX(0,E188*(1-N(F188))-N(G188)))</x:f>
      </x:c>
      <x:c r="I188" s="21" t="n"/>
      <x:c r="J188" s="20" t="n"/>
      <x:c r="K188" s="21" t="n"/>
      <x:c r="L188" s="22" t="n"/>
      <x:c r="M188" s="24" t="str">
        <x:f>IF(OR(A188="",J188&lt;&gt;"Recebido",L188=""),"",L188-H188)</x:f>
      </x:c>
      <x:c r="N188" s="24" t="str">
        <x:f>IF(OR(A188="",H188=""),"",IF(J188="Cancelado",0,IF(J188="Recebido",0,H188)))</x:f>
      </x:c>
      <x:c r="O188" s="25" t="str">
        <x:f>IF(A188="","",IF(J188="Cancelado","CANCELADO",IF(J188="Recebido",IF(L188="","FALTA VALOR",IF(K188="","FALTA DATA",IF(ABS(M188)&gt;0.01,"CONFERIR VALOR","OK"))),IF(I188="","SEM PREVISÃO",IF(I188&lt;TODAY(),"ATRASADO","AGUARDANDO")))))</x:f>
      </x:c>
      <x:c r="P188" s="20" t="n"/>
    </x:row>
    <x:row r="189" ht="21" customHeight="1">
      <x:c r="A189" s="20" t="n"/>
      <x:c r="B189" s="21" t="n"/>
      <x:c r="C189" s="20" t="n"/>
      <x:c r="D189" s="20" t="n"/>
      <x:c r="E189" s="22" t="n"/>
      <x:c r="F189" s="23" t="n"/>
      <x:c r="G189" s="22" t="n"/>
      <x:c r="H189" s="24" t="str">
        <x:f>IF(OR(A189="",E189=""),"",MAX(0,E189*(1-N(F189))-N(G189)))</x:f>
      </x:c>
      <x:c r="I189" s="21" t="n"/>
      <x:c r="J189" s="20" t="n"/>
      <x:c r="K189" s="21" t="n"/>
      <x:c r="L189" s="22" t="n"/>
      <x:c r="M189" s="24" t="str">
        <x:f>IF(OR(A189="",J189&lt;&gt;"Recebido",L189=""),"",L189-H189)</x:f>
      </x:c>
      <x:c r="N189" s="24" t="str">
        <x:f>IF(OR(A189="",H189=""),"",IF(J189="Cancelado",0,IF(J189="Recebido",0,H189)))</x:f>
      </x:c>
      <x:c r="O189" s="25" t="str">
        <x:f>IF(A189="","",IF(J189="Cancelado","CANCELADO",IF(J189="Recebido",IF(L189="","FALTA VALOR",IF(K189="","FALTA DATA",IF(ABS(M189)&gt;0.01,"CONFERIR VALOR","OK"))),IF(I189="","SEM PREVISÃO",IF(I189&lt;TODAY(),"ATRASADO","AGUARDANDO")))))</x:f>
      </x:c>
      <x:c r="P189" s="20" t="n"/>
    </x:row>
    <x:row r="190" ht="21" customHeight="1">
      <x:c r="A190" s="20" t="n"/>
      <x:c r="B190" s="21" t="n"/>
      <x:c r="C190" s="20" t="n"/>
      <x:c r="D190" s="20" t="n"/>
      <x:c r="E190" s="22" t="n"/>
      <x:c r="F190" s="23" t="n"/>
      <x:c r="G190" s="22" t="n"/>
      <x:c r="H190" s="24" t="str">
        <x:f>IF(OR(A190="",E190=""),"",MAX(0,E190*(1-N(F190))-N(G190)))</x:f>
      </x:c>
      <x:c r="I190" s="21" t="n"/>
      <x:c r="J190" s="20" t="n"/>
      <x:c r="K190" s="21" t="n"/>
      <x:c r="L190" s="22" t="n"/>
      <x:c r="M190" s="24" t="str">
        <x:f>IF(OR(A190="",J190&lt;&gt;"Recebido",L190=""),"",L190-H190)</x:f>
      </x:c>
      <x:c r="N190" s="24" t="str">
        <x:f>IF(OR(A190="",H190=""),"",IF(J190="Cancelado",0,IF(J190="Recebido",0,H190)))</x:f>
      </x:c>
      <x:c r="O190" s="25" t="str">
        <x:f>IF(A190="","",IF(J190="Cancelado","CANCELADO",IF(J190="Recebido",IF(L190="","FALTA VALOR",IF(K190="","FALTA DATA",IF(ABS(M190)&gt;0.01,"CONFERIR VALOR","OK"))),IF(I190="","SEM PREVISÃO",IF(I190&lt;TODAY(),"ATRASADO","AGUARDANDO")))))</x:f>
      </x:c>
      <x:c r="P190" s="20" t="n"/>
    </x:row>
    <x:row r="191" ht="21" customHeight="1">
      <x:c r="A191" s="20" t="n"/>
      <x:c r="B191" s="21" t="n"/>
      <x:c r="C191" s="20" t="n"/>
      <x:c r="D191" s="20" t="n"/>
      <x:c r="E191" s="22" t="n"/>
      <x:c r="F191" s="23" t="n"/>
      <x:c r="G191" s="22" t="n"/>
      <x:c r="H191" s="24" t="str">
        <x:f>IF(OR(A191="",E191=""),"",MAX(0,E191*(1-N(F191))-N(G191)))</x:f>
      </x:c>
      <x:c r="I191" s="21" t="n"/>
      <x:c r="J191" s="20" t="n"/>
      <x:c r="K191" s="21" t="n"/>
      <x:c r="L191" s="22" t="n"/>
      <x:c r="M191" s="24" t="str">
        <x:f>IF(OR(A191="",J191&lt;&gt;"Recebido",L191=""),"",L191-H191)</x:f>
      </x:c>
      <x:c r="N191" s="24" t="str">
        <x:f>IF(OR(A191="",H191=""),"",IF(J191="Cancelado",0,IF(J191="Recebido",0,H191)))</x:f>
      </x:c>
      <x:c r="O191" s="25" t="str">
        <x:f>IF(A191="","",IF(J191="Cancelado","CANCELADO",IF(J191="Recebido",IF(L191="","FALTA VALOR",IF(K191="","FALTA DATA",IF(ABS(M191)&gt;0.01,"CONFERIR VALOR","OK"))),IF(I191="","SEM PREVISÃO",IF(I191&lt;TODAY(),"ATRASADO","AGUARDANDO")))))</x:f>
      </x:c>
      <x:c r="P191" s="20" t="n"/>
    </x:row>
    <x:row r="192" ht="21" customHeight="1">
      <x:c r="A192" s="20" t="n"/>
      <x:c r="B192" s="21" t="n"/>
      <x:c r="C192" s="20" t="n"/>
      <x:c r="D192" s="20" t="n"/>
      <x:c r="E192" s="22" t="n"/>
      <x:c r="F192" s="23" t="n"/>
      <x:c r="G192" s="22" t="n"/>
      <x:c r="H192" s="24" t="str">
        <x:f>IF(OR(A192="",E192=""),"",MAX(0,E192*(1-N(F192))-N(G192)))</x:f>
      </x:c>
      <x:c r="I192" s="21" t="n"/>
      <x:c r="J192" s="20" t="n"/>
      <x:c r="K192" s="21" t="n"/>
      <x:c r="L192" s="22" t="n"/>
      <x:c r="M192" s="24" t="str">
        <x:f>IF(OR(A192="",J192&lt;&gt;"Recebido",L192=""),"",L192-H192)</x:f>
      </x:c>
      <x:c r="N192" s="24" t="str">
        <x:f>IF(OR(A192="",H192=""),"",IF(J192="Cancelado",0,IF(J192="Recebido",0,H192)))</x:f>
      </x:c>
      <x:c r="O192" s="25" t="str">
        <x:f>IF(A192="","",IF(J192="Cancelado","CANCELADO",IF(J192="Recebido",IF(L192="","FALTA VALOR",IF(K192="","FALTA DATA",IF(ABS(M192)&gt;0.01,"CONFERIR VALOR","OK"))),IF(I192="","SEM PREVISÃO",IF(I192&lt;TODAY(),"ATRASADO","AGUARDANDO")))))</x:f>
      </x:c>
      <x:c r="P192" s="20" t="n"/>
    </x:row>
    <x:row r="193" ht="21" customHeight="1">
      <x:c r="A193" s="20" t="n"/>
      <x:c r="B193" s="21" t="n"/>
      <x:c r="C193" s="20" t="n"/>
      <x:c r="D193" s="20" t="n"/>
      <x:c r="E193" s="22" t="n"/>
      <x:c r="F193" s="23" t="n"/>
      <x:c r="G193" s="22" t="n"/>
      <x:c r="H193" s="24" t="str">
        <x:f>IF(OR(A193="",E193=""),"",MAX(0,E193*(1-N(F193))-N(G193)))</x:f>
      </x:c>
      <x:c r="I193" s="21" t="n"/>
      <x:c r="J193" s="20" t="n"/>
      <x:c r="K193" s="21" t="n"/>
      <x:c r="L193" s="22" t="n"/>
      <x:c r="M193" s="24" t="str">
        <x:f>IF(OR(A193="",J193&lt;&gt;"Recebido",L193=""),"",L193-H193)</x:f>
      </x:c>
      <x:c r="N193" s="24" t="str">
        <x:f>IF(OR(A193="",H193=""),"",IF(J193="Cancelado",0,IF(J193="Recebido",0,H193)))</x:f>
      </x:c>
      <x:c r="O193" s="25" t="str">
        <x:f>IF(A193="","",IF(J193="Cancelado","CANCELADO",IF(J193="Recebido",IF(L193="","FALTA VALOR",IF(K193="","FALTA DATA",IF(ABS(M193)&gt;0.01,"CONFERIR VALOR","OK"))),IF(I193="","SEM PREVISÃO",IF(I193&lt;TODAY(),"ATRASADO","AGUARDANDO")))))</x:f>
      </x:c>
      <x:c r="P193" s="20" t="n"/>
    </x:row>
    <x:row r="194" ht="21" customHeight="1">
      <x:c r="A194" s="20" t="n"/>
      <x:c r="B194" s="21" t="n"/>
      <x:c r="C194" s="20" t="n"/>
      <x:c r="D194" s="20" t="n"/>
      <x:c r="E194" s="22" t="n"/>
      <x:c r="F194" s="23" t="n"/>
      <x:c r="G194" s="22" t="n"/>
      <x:c r="H194" s="24" t="str">
        <x:f>IF(OR(A194="",E194=""),"",MAX(0,E194*(1-N(F194))-N(G194)))</x:f>
      </x:c>
      <x:c r="I194" s="21" t="n"/>
      <x:c r="J194" s="20" t="n"/>
      <x:c r="K194" s="21" t="n"/>
      <x:c r="L194" s="22" t="n"/>
      <x:c r="M194" s="24" t="str">
        <x:f>IF(OR(A194="",J194&lt;&gt;"Recebido",L194=""),"",L194-H194)</x:f>
      </x:c>
      <x:c r="N194" s="24" t="str">
        <x:f>IF(OR(A194="",H194=""),"",IF(J194="Cancelado",0,IF(J194="Recebido",0,H194)))</x:f>
      </x:c>
      <x:c r="O194" s="25" t="str">
        <x:f>IF(A194="","",IF(J194="Cancelado","CANCELADO",IF(J194="Recebido",IF(L194="","FALTA VALOR",IF(K194="","FALTA DATA",IF(ABS(M194)&gt;0.01,"CONFERIR VALOR","OK"))),IF(I194="","SEM PREVISÃO",IF(I194&lt;TODAY(),"ATRASADO","AGUARDANDO")))))</x:f>
      </x:c>
      <x:c r="P194" s="20" t="n"/>
    </x:row>
    <x:row r="195" ht="21" customHeight="1">
      <x:c r="A195" s="20" t="n"/>
      <x:c r="B195" s="21" t="n"/>
      <x:c r="C195" s="20" t="n"/>
      <x:c r="D195" s="20" t="n"/>
      <x:c r="E195" s="22" t="n"/>
      <x:c r="F195" s="23" t="n"/>
      <x:c r="G195" s="22" t="n"/>
      <x:c r="H195" s="24" t="str">
        <x:f>IF(OR(A195="",E195=""),"",MAX(0,E195*(1-N(F195))-N(G195)))</x:f>
      </x:c>
      <x:c r="I195" s="21" t="n"/>
      <x:c r="J195" s="20" t="n"/>
      <x:c r="K195" s="21" t="n"/>
      <x:c r="L195" s="22" t="n"/>
      <x:c r="M195" s="24" t="str">
        <x:f>IF(OR(A195="",J195&lt;&gt;"Recebido",L195=""),"",L195-H195)</x:f>
      </x:c>
      <x:c r="N195" s="24" t="str">
        <x:f>IF(OR(A195="",H195=""),"",IF(J195="Cancelado",0,IF(J195="Recebido",0,H195)))</x:f>
      </x:c>
      <x:c r="O195" s="25" t="str">
        <x:f>IF(A195="","",IF(J195="Cancelado","CANCELADO",IF(J195="Recebido",IF(L195="","FALTA VALOR",IF(K195="","FALTA DATA",IF(ABS(M195)&gt;0.01,"CONFERIR VALOR","OK"))),IF(I195="","SEM PREVISÃO",IF(I195&lt;TODAY(),"ATRASADO","AGUARDANDO")))))</x:f>
      </x:c>
      <x:c r="P195" s="20" t="n"/>
    </x:row>
    <x:row r="196" ht="21" customHeight="1">
      <x:c r="A196" s="20" t="n"/>
      <x:c r="B196" s="21" t="n"/>
      <x:c r="C196" s="20" t="n"/>
      <x:c r="D196" s="20" t="n"/>
      <x:c r="E196" s="22" t="n"/>
      <x:c r="F196" s="23" t="n"/>
      <x:c r="G196" s="22" t="n"/>
      <x:c r="H196" s="24" t="str">
        <x:f>IF(OR(A196="",E196=""),"",MAX(0,E196*(1-N(F196))-N(G196)))</x:f>
      </x:c>
      <x:c r="I196" s="21" t="n"/>
      <x:c r="J196" s="20" t="n"/>
      <x:c r="K196" s="21" t="n"/>
      <x:c r="L196" s="22" t="n"/>
      <x:c r="M196" s="24" t="str">
        <x:f>IF(OR(A196="",J196&lt;&gt;"Recebido",L196=""),"",L196-H196)</x:f>
      </x:c>
      <x:c r="N196" s="24" t="str">
        <x:f>IF(OR(A196="",H196=""),"",IF(J196="Cancelado",0,IF(J196="Recebido",0,H196)))</x:f>
      </x:c>
      <x:c r="O196" s="25" t="str">
        <x:f>IF(A196="","",IF(J196="Cancelado","CANCELADO",IF(J196="Recebido",IF(L196="","FALTA VALOR",IF(K196="","FALTA DATA",IF(ABS(M196)&gt;0.01,"CONFERIR VALOR","OK"))),IF(I196="","SEM PREVISÃO",IF(I196&lt;TODAY(),"ATRASADO","AGUARDANDO")))))</x:f>
      </x:c>
      <x:c r="P196" s="20" t="n"/>
    </x:row>
    <x:row r="197" ht="21" customHeight="1">
      <x:c r="A197" s="20" t="n"/>
      <x:c r="B197" s="21" t="n"/>
      <x:c r="C197" s="20" t="n"/>
      <x:c r="D197" s="20" t="n"/>
      <x:c r="E197" s="22" t="n"/>
      <x:c r="F197" s="23" t="n"/>
      <x:c r="G197" s="22" t="n"/>
      <x:c r="H197" s="24" t="str">
        <x:f>IF(OR(A197="",E197=""),"",MAX(0,E197*(1-N(F197))-N(G197)))</x:f>
      </x:c>
      <x:c r="I197" s="21" t="n"/>
      <x:c r="J197" s="20" t="n"/>
      <x:c r="K197" s="21" t="n"/>
      <x:c r="L197" s="22" t="n"/>
      <x:c r="M197" s="24" t="str">
        <x:f>IF(OR(A197="",J197&lt;&gt;"Recebido",L197=""),"",L197-H197)</x:f>
      </x:c>
      <x:c r="N197" s="24" t="str">
        <x:f>IF(OR(A197="",H197=""),"",IF(J197="Cancelado",0,IF(J197="Recebido",0,H197)))</x:f>
      </x:c>
      <x:c r="O197" s="25" t="str">
        <x:f>IF(A197="","",IF(J197="Cancelado","CANCELADO",IF(J197="Recebido",IF(L197="","FALTA VALOR",IF(K197="","FALTA DATA",IF(ABS(M197)&gt;0.01,"CONFERIR VALOR","OK"))),IF(I197="","SEM PREVISÃO",IF(I197&lt;TODAY(),"ATRASADO","AGUARDANDO")))))</x:f>
      </x:c>
      <x:c r="P197" s="20" t="n"/>
    </x:row>
    <x:row r="198" ht="21" customHeight="1">
      <x:c r="A198" s="20" t="n"/>
      <x:c r="B198" s="21" t="n"/>
      <x:c r="C198" s="20" t="n"/>
      <x:c r="D198" s="20" t="n"/>
      <x:c r="E198" s="22" t="n"/>
      <x:c r="F198" s="23" t="n"/>
      <x:c r="G198" s="22" t="n"/>
      <x:c r="H198" s="24" t="str">
        <x:f>IF(OR(A198="",E198=""),"",MAX(0,E198*(1-N(F198))-N(G198)))</x:f>
      </x:c>
      <x:c r="I198" s="21" t="n"/>
      <x:c r="J198" s="20" t="n"/>
      <x:c r="K198" s="21" t="n"/>
      <x:c r="L198" s="22" t="n"/>
      <x:c r="M198" s="24" t="str">
        <x:f>IF(OR(A198="",J198&lt;&gt;"Recebido",L198=""),"",L198-H198)</x:f>
      </x:c>
      <x:c r="N198" s="24" t="str">
        <x:f>IF(OR(A198="",H198=""),"",IF(J198="Cancelado",0,IF(J198="Recebido",0,H198)))</x:f>
      </x:c>
      <x:c r="O198" s="25" t="str">
        <x:f>IF(A198="","",IF(J198="Cancelado","CANCELADO",IF(J198="Recebido",IF(L198="","FALTA VALOR",IF(K198="","FALTA DATA",IF(ABS(M198)&gt;0.01,"CONFERIR VALOR","OK"))),IF(I198="","SEM PREVISÃO",IF(I198&lt;TODAY(),"ATRASADO","AGUARDANDO")))))</x:f>
      </x:c>
      <x:c r="P198" s="20" t="n"/>
    </x:row>
    <x:row r="199" ht="21" customHeight="1">
      <x:c r="A199" s="20" t="n"/>
      <x:c r="B199" s="21" t="n"/>
      <x:c r="C199" s="20" t="n"/>
      <x:c r="D199" s="20" t="n"/>
      <x:c r="E199" s="22" t="n"/>
      <x:c r="F199" s="23" t="n"/>
      <x:c r="G199" s="22" t="n"/>
      <x:c r="H199" s="24" t="str">
        <x:f>IF(OR(A199="",E199=""),"",MAX(0,E199*(1-N(F199))-N(G199)))</x:f>
      </x:c>
      <x:c r="I199" s="21" t="n"/>
      <x:c r="J199" s="20" t="n"/>
      <x:c r="K199" s="21" t="n"/>
      <x:c r="L199" s="22" t="n"/>
      <x:c r="M199" s="24" t="str">
        <x:f>IF(OR(A199="",J199&lt;&gt;"Recebido",L199=""),"",L199-H199)</x:f>
      </x:c>
      <x:c r="N199" s="24" t="str">
        <x:f>IF(OR(A199="",H199=""),"",IF(J199="Cancelado",0,IF(J199="Recebido",0,H199)))</x:f>
      </x:c>
      <x:c r="O199" s="25" t="str">
        <x:f>IF(A199="","",IF(J199="Cancelado","CANCELADO",IF(J199="Recebido",IF(L199="","FALTA VALOR",IF(K199="","FALTA DATA",IF(ABS(M199)&gt;0.01,"CONFERIR VALOR","OK"))),IF(I199="","SEM PREVISÃO",IF(I199&lt;TODAY(),"ATRASADO","AGUARDANDO")))))</x:f>
      </x:c>
      <x:c r="P199" s="20" t="n"/>
    </x:row>
    <x:row r="200" ht="21" customHeight="1">
      <x:c r="A200" s="20" t="n"/>
      <x:c r="B200" s="21" t="n"/>
      <x:c r="C200" s="20" t="n"/>
      <x:c r="D200" s="20" t="n"/>
      <x:c r="E200" s="22" t="n"/>
      <x:c r="F200" s="23" t="n"/>
      <x:c r="G200" s="22" t="n"/>
      <x:c r="H200" s="24" t="str">
        <x:f>IF(OR(A200="",E200=""),"",MAX(0,E200*(1-N(F200))-N(G200)))</x:f>
      </x:c>
      <x:c r="I200" s="21" t="n"/>
      <x:c r="J200" s="20" t="n"/>
      <x:c r="K200" s="21" t="n"/>
      <x:c r="L200" s="22" t="n"/>
      <x:c r="M200" s="24" t="str">
        <x:f>IF(OR(A200="",J200&lt;&gt;"Recebido",L200=""),"",L200-H200)</x:f>
      </x:c>
      <x:c r="N200" s="24" t="str">
        <x:f>IF(OR(A200="",H200=""),"",IF(J200="Cancelado",0,IF(J200="Recebido",0,H200)))</x:f>
      </x:c>
      <x:c r="O200" s="25" t="str">
        <x:f>IF(A200="","",IF(J200="Cancelado","CANCELADO",IF(J200="Recebido",IF(L200="","FALTA VALOR",IF(K200="","FALTA DATA",IF(ABS(M200)&gt;0.01,"CONFERIR VALOR","OK"))),IF(I200="","SEM PREVISÃO",IF(I200&lt;TODAY(),"ATRASADO","AGUARDANDO")))))</x:f>
      </x:c>
      <x:c r="P200" s="20" t="n"/>
    </x:row>
    <x:row r="201" ht="21" customHeight="1">
      <x:c r="A201" s="20" t="n"/>
      <x:c r="B201" s="21" t="n"/>
      <x:c r="C201" s="20" t="n"/>
      <x:c r="D201" s="20" t="n"/>
      <x:c r="E201" s="22" t="n"/>
      <x:c r="F201" s="23" t="n"/>
      <x:c r="G201" s="22" t="n"/>
      <x:c r="H201" s="24" t="str">
        <x:f>IF(OR(A201="",E201=""),"",MAX(0,E201*(1-N(F201))-N(G201)))</x:f>
      </x:c>
      <x:c r="I201" s="21" t="n"/>
      <x:c r="J201" s="20" t="n"/>
      <x:c r="K201" s="21" t="n"/>
      <x:c r="L201" s="22" t="n"/>
      <x:c r="M201" s="24" t="str">
        <x:f>IF(OR(A201="",J201&lt;&gt;"Recebido",L201=""),"",L201-H201)</x:f>
      </x:c>
      <x:c r="N201" s="24" t="str">
        <x:f>IF(OR(A201="",H201=""),"",IF(J201="Cancelado",0,IF(J201="Recebido",0,H201)))</x:f>
      </x:c>
      <x:c r="O201" s="25" t="str">
        <x:f>IF(A201="","",IF(J201="Cancelado","CANCELADO",IF(J201="Recebido",IF(L201="","FALTA VALOR",IF(K201="","FALTA DATA",IF(ABS(M201)&gt;0.01,"CONFERIR VALOR","OK"))),IF(I201="","SEM PREVISÃO",IF(I201&lt;TODAY(),"ATRASADO","AGUARDANDO")))))</x:f>
      </x:c>
      <x:c r="P201" s="20" t="n"/>
    </x:row>
    <x:row r="202" ht="21" customHeight="1">
      <x:c r="A202" s="20" t="n"/>
      <x:c r="B202" s="21" t="n"/>
      <x:c r="C202" s="20" t="n"/>
      <x:c r="D202" s="20" t="n"/>
      <x:c r="E202" s="22" t="n"/>
      <x:c r="F202" s="23" t="n"/>
      <x:c r="G202" s="22" t="n"/>
      <x:c r="H202" s="24" t="str">
        <x:f>IF(OR(A202="",E202=""),"",MAX(0,E202*(1-N(F202))-N(G202)))</x:f>
      </x:c>
      <x:c r="I202" s="21" t="n"/>
      <x:c r="J202" s="20" t="n"/>
      <x:c r="K202" s="21" t="n"/>
      <x:c r="L202" s="22" t="n"/>
      <x:c r="M202" s="24" t="str">
        <x:f>IF(OR(A202="",J202&lt;&gt;"Recebido",L202=""),"",L202-H202)</x:f>
      </x:c>
      <x:c r="N202" s="24" t="str">
        <x:f>IF(OR(A202="",H202=""),"",IF(J202="Cancelado",0,IF(J202="Recebido",0,H202)))</x:f>
      </x:c>
      <x:c r="O202" s="25" t="str">
        <x:f>IF(A202="","",IF(J202="Cancelado","CANCELADO",IF(J202="Recebido",IF(L202="","FALTA VALOR",IF(K202="","FALTA DATA",IF(ABS(M202)&gt;0.01,"CONFERIR VALOR","OK"))),IF(I202="","SEM PREVISÃO",IF(I202&lt;TODAY(),"ATRASADO","AGUARDANDO")))))</x:f>
      </x:c>
      <x:c r="P202" s="20" t="n"/>
    </x:row>
    <x:row r="203" ht="21" customHeight="1">
      <x:c r="A203" s="20" t="n"/>
      <x:c r="B203" s="21" t="n"/>
      <x:c r="C203" s="20" t="n"/>
      <x:c r="D203" s="20" t="n"/>
      <x:c r="E203" s="22" t="n"/>
      <x:c r="F203" s="23" t="n"/>
      <x:c r="G203" s="22" t="n"/>
      <x:c r="H203" s="24" t="str">
        <x:f>IF(OR(A203="",E203=""),"",MAX(0,E203*(1-N(F203))-N(G203)))</x:f>
      </x:c>
      <x:c r="I203" s="21" t="n"/>
      <x:c r="J203" s="20" t="n"/>
      <x:c r="K203" s="21" t="n"/>
      <x:c r="L203" s="22" t="n"/>
      <x:c r="M203" s="24" t="str">
        <x:f>IF(OR(A203="",J203&lt;&gt;"Recebido",L203=""),"",L203-H203)</x:f>
      </x:c>
      <x:c r="N203" s="24" t="str">
        <x:f>IF(OR(A203="",H203=""),"",IF(J203="Cancelado",0,IF(J203="Recebido",0,H203)))</x:f>
      </x:c>
      <x:c r="O203" s="25" t="str">
        <x:f>IF(A203="","",IF(J203="Cancelado","CANCELADO",IF(J203="Recebido",IF(L203="","FALTA VALOR",IF(K203="","FALTA DATA",IF(ABS(M203)&gt;0.01,"CONFERIR VALOR","OK"))),IF(I203="","SEM PREVISÃO",IF(I203&lt;TODAY(),"ATRASADO","AGUARDANDO")))))</x:f>
      </x:c>
      <x:c r="P203" s="20" t="n"/>
    </x:row>
    <x:row r="204" ht="21" customHeight="1">
      <x:c r="A204" s="20" t="n"/>
      <x:c r="B204" s="21" t="n"/>
      <x:c r="C204" s="20" t="n"/>
      <x:c r="D204" s="20" t="n"/>
      <x:c r="E204" s="22" t="n"/>
      <x:c r="F204" s="23" t="n"/>
      <x:c r="G204" s="22" t="n"/>
      <x:c r="H204" s="24" t="str">
        <x:f>IF(OR(A204="",E204=""),"",MAX(0,E204*(1-N(F204))-N(G204)))</x:f>
      </x:c>
      <x:c r="I204" s="21" t="n"/>
      <x:c r="J204" s="20" t="n"/>
      <x:c r="K204" s="21" t="n"/>
      <x:c r="L204" s="22" t="n"/>
      <x:c r="M204" s="24" t="str">
        <x:f>IF(OR(A204="",J204&lt;&gt;"Recebido",L204=""),"",L204-H204)</x:f>
      </x:c>
      <x:c r="N204" s="24" t="str">
        <x:f>IF(OR(A204="",H204=""),"",IF(J204="Cancelado",0,IF(J204="Recebido",0,H204)))</x:f>
      </x:c>
      <x:c r="O204" s="25" t="str">
        <x:f>IF(A204="","",IF(J204="Cancelado","CANCELADO",IF(J204="Recebido",IF(L204="","FALTA VALOR",IF(K204="","FALTA DATA",IF(ABS(M204)&gt;0.01,"CONFERIR VALOR","OK"))),IF(I204="","SEM PREVISÃO",IF(I204&lt;TODAY(),"ATRASADO","AGUARDANDO")))))</x:f>
      </x:c>
      <x:c r="P204" s="20" t="n"/>
    </x:row>
    <x:row r="205" ht="21" customHeight="1">
      <x:c r="A205" s="20" t="n"/>
      <x:c r="B205" s="21" t="n"/>
      <x:c r="C205" s="20" t="n"/>
      <x:c r="D205" s="20" t="n"/>
      <x:c r="E205" s="22" t="n"/>
      <x:c r="F205" s="23" t="n"/>
      <x:c r="G205" s="22" t="n"/>
      <x:c r="H205" s="24" t="str">
        <x:f>IF(OR(A205="",E205=""),"",MAX(0,E205*(1-N(F205))-N(G205)))</x:f>
      </x:c>
      <x:c r="I205" s="21" t="n"/>
      <x:c r="J205" s="20" t="n"/>
      <x:c r="K205" s="21" t="n"/>
      <x:c r="L205" s="22" t="n"/>
      <x:c r="M205" s="24" t="str">
        <x:f>IF(OR(A205="",J205&lt;&gt;"Recebido",L205=""),"",L205-H205)</x:f>
      </x:c>
      <x:c r="N205" s="24" t="str">
        <x:f>IF(OR(A205="",H205=""),"",IF(J205="Cancelado",0,IF(J205="Recebido",0,H205)))</x:f>
      </x:c>
      <x:c r="O205" s="25" t="str">
        <x:f>IF(A205="","",IF(J205="Cancelado","CANCELADO",IF(J205="Recebido",IF(L205="","FALTA VALOR",IF(K205="","FALTA DATA",IF(ABS(M205)&gt;0.01,"CONFERIR VALOR","OK"))),IF(I205="","SEM PREVISÃO",IF(I205&lt;TODAY(),"ATRASADO","AGUARDANDO")))))</x:f>
      </x:c>
      <x:c r="P205" s="20" t="n"/>
    </x:row>
    <x:row r="206" ht="21" customHeight="1">
      <x:c r="A206" s="20" t="n"/>
      <x:c r="B206" s="21" t="n"/>
      <x:c r="C206" s="20" t="n"/>
      <x:c r="D206" s="20" t="n"/>
      <x:c r="E206" s="22" t="n"/>
      <x:c r="F206" s="23" t="n"/>
      <x:c r="G206" s="22" t="n"/>
      <x:c r="H206" s="24" t="str">
        <x:f>IF(OR(A206="",E206=""),"",MAX(0,E206*(1-N(F206))-N(G206)))</x:f>
      </x:c>
      <x:c r="I206" s="21" t="n"/>
      <x:c r="J206" s="20" t="n"/>
      <x:c r="K206" s="21" t="n"/>
      <x:c r="L206" s="22" t="n"/>
      <x:c r="M206" s="24" t="str">
        <x:f>IF(OR(A206="",J206&lt;&gt;"Recebido",L206=""),"",L206-H206)</x:f>
      </x:c>
      <x:c r="N206" s="24" t="str">
        <x:f>IF(OR(A206="",H206=""),"",IF(J206="Cancelado",0,IF(J206="Recebido",0,H206)))</x:f>
      </x:c>
      <x:c r="O206" s="25" t="str">
        <x:f>IF(A206="","",IF(J206="Cancelado","CANCELADO",IF(J206="Recebido",IF(L206="","FALTA VALOR",IF(K206="","FALTA DATA",IF(ABS(M206)&gt;0.01,"CONFERIR VALOR","OK"))),IF(I206="","SEM PREVISÃO",IF(I206&lt;TODAY(),"ATRASADO","AGUARDANDO")))))</x:f>
      </x:c>
      <x:c r="P206" s="20" t="n"/>
    </x:row>
    <x:row r="207" ht="21" customHeight="1">
      <x:c r="A207" s="20" t="n"/>
      <x:c r="B207" s="21" t="n"/>
      <x:c r="C207" s="20" t="n"/>
      <x:c r="D207" s="20" t="n"/>
      <x:c r="E207" s="22" t="n"/>
      <x:c r="F207" s="23" t="n"/>
      <x:c r="G207" s="22" t="n"/>
      <x:c r="H207" s="24" t="str">
        <x:f>IF(OR(A207="",E207=""),"",MAX(0,E207*(1-N(F207))-N(G207)))</x:f>
      </x:c>
      <x:c r="I207" s="21" t="n"/>
      <x:c r="J207" s="20" t="n"/>
      <x:c r="K207" s="21" t="n"/>
      <x:c r="L207" s="22" t="n"/>
      <x:c r="M207" s="24" t="str">
        <x:f>IF(OR(A207="",J207&lt;&gt;"Recebido",L207=""),"",L207-H207)</x:f>
      </x:c>
      <x:c r="N207" s="24" t="str">
        <x:f>IF(OR(A207="",H207=""),"",IF(J207="Cancelado",0,IF(J207="Recebido",0,H207)))</x:f>
      </x:c>
      <x:c r="O207" s="25" t="str">
        <x:f>IF(A207="","",IF(J207="Cancelado","CANCELADO",IF(J207="Recebido",IF(L207="","FALTA VALOR",IF(K207="","FALTA DATA",IF(ABS(M207)&gt;0.01,"CONFERIR VALOR","OK"))),IF(I207="","SEM PREVISÃO",IF(I207&lt;TODAY(),"ATRASADO","AGUARDANDO")))))</x:f>
      </x:c>
      <x:c r="P207" s="20" t="n"/>
    </x:row>
  </x:sheetData>
  <x:mergeCells>
    <x:mergeCell ref="A5:P5"/>
    <x:mergeCell ref="A1:P2"/>
    <x:mergeCell ref="A3:P3"/>
  </x:mergeCells>
  <x:conditionalFormatting sqref="O8:O207">
    <x:cfRule type="expression" dxfId="0" priority="1">
      <x:formula>OR(ISNUMBER(SEARCH("ATRAS",O8)),ISNUMBER(SEARCH("VENCID",O8)),ISNUMBER(SEARCH("FALTA",O8)),ISNUMBER(SEARCH("NEGATIV",O8)))</x:formula>
    </x:cfRule>
    <x:cfRule type="expression" dxfId="1" priority="2">
      <x:formula>OR(ISNUMBER(SEARCH("CONCLU",O8)),ISNUMBER(SEARCH("OK",O8)),ISNUMBER(SEARCH("QUITAD",O8)))</x:formula>
    </x:cfRule>
  </x:conditionalFormatting>
  <x:dataValidations count="6">
    <x:dataValidation type="list" allowBlank="1" showDropDown="0" showInputMessage="0" showErrorMessage="1" errorTitle="Valor inválido" error="Selecione uma opção da lista." sqref="D8:D207">
      <x:formula1>"Pix,Débito,Crédito,Link de pagamento,Outro"</x:formula1>
    </x:dataValidation>
    <x:dataValidation type="list" allowBlank="1" showDropDown="0" showInputMessage="0" showErrorMessage="1" errorTitle="Valor inválido" error="Selecione uma opção da lista." sqref="J8:J207">
      <x:formula1>"Pendente,Recebido,Cancelado"</x:formula1>
    </x:dataValidation>
    <x:dataValidation type="decimal" operator="greaterThanOrEqual" allowBlank="1" showDropDown="0" showInputMessage="0" showErrorMessage="1" error="Informe um número igual ou maior que zero." sqref="E8:E207">
      <x:formula1>0</x:formula1>
    </x:dataValidation>
    <x:dataValidation type="decimal" operator="greaterThanOrEqual" allowBlank="1" showDropDown="0" showInputMessage="0" showErrorMessage="1" error="Informe um número igual ou maior que zero." sqref="F8:F207">
      <x:formula1>0</x:formula1>
    </x:dataValidation>
    <x:dataValidation type="decimal" operator="greaterThanOrEqual" allowBlank="1" showDropDown="0" showInputMessage="0" showErrorMessage="1" error="Informe um número igual ou maior que zero." sqref="G8:G207">
      <x:formula1>0</x:formula1>
    </x:dataValidation>
    <x:dataValidation type="decimal" operator="greaterThanOrEqual" allowBlank="1" showDropDown="0" showInputMessage="0" showErrorMessage="1" error="Informe um número igual ou maior que zero." sqref="L8:L207">
      <x:formula1>0</x:formula1>
    </x:dataValidation>
  </x:dataValidations>
  <x:pageMargins left="0.7" right="0.7" top="0.75" bottom="0.75" header="0.3" footer="0.3"/>
</x:worksheet>
</file>